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3580" windowHeight="11655" firstSheet="9" activeTab="18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Gráfico 1" sheetId="9" r:id="rId9"/>
    <sheet name="Gráfico 2" sheetId="10" r:id="rId10"/>
    <sheet name="Gráfico 3" sheetId="11" r:id="rId11"/>
    <sheet name="Gráfico 4" sheetId="12" r:id="rId12"/>
    <sheet name="Gráfico 5" sheetId="13" r:id="rId13"/>
    <sheet name="Gráfico 6" sheetId="14" r:id="rId14"/>
    <sheet name="Gráfico 7" sheetId="15" r:id="rId15"/>
    <sheet name="Gráfico 8" sheetId="16" r:id="rId16"/>
    <sheet name="Gráfico 9" sheetId="17" r:id="rId17"/>
    <sheet name="Gráfico 10" sheetId="18" r:id="rId18"/>
    <sheet name="Gráfico 11" sheetId="19" r:id="rId19"/>
  </sheets>
  <externalReferences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<sst xmlns="http://schemas.openxmlformats.org/spreadsheetml/2006/main" count="518" uniqueCount="173">
  <si>
    <t>Hombres</t>
  </si>
  <si>
    <t>Mujeres</t>
  </si>
  <si>
    <t>Menos de 18</t>
  </si>
  <si>
    <t>18 a 24</t>
  </si>
  <si>
    <t>25 a 49</t>
  </si>
  <si>
    <t>50 a 64</t>
  </si>
  <si>
    <t>65 y más</t>
  </si>
  <si>
    <t>Total</t>
  </si>
  <si>
    <t>2008-2013</t>
  </si>
  <si>
    <t>Inmigración española (18-24 años)</t>
  </si>
  <si>
    <t>Erasmus españoles a Alemania</t>
  </si>
  <si>
    <t>Año</t>
  </si>
  <si>
    <t>Inmigración española (Destatis)</t>
  </si>
  <si>
    <t>Emigración española (EVR)</t>
  </si>
  <si>
    <t>Emigración española (EM)</t>
  </si>
  <si>
    <t>Fuente: Wanderungen, Destatis. EVR y EM, INE. Elaboración propia.</t>
  </si>
  <si>
    <t>2008</t>
  </si>
  <si>
    <t>2009</t>
  </si>
  <si>
    <t>2010</t>
  </si>
  <si>
    <t>2011</t>
  </si>
  <si>
    <t>2012</t>
  </si>
  <si>
    <t>2013</t>
  </si>
  <si>
    <t>Inmigración española (Eurostat)</t>
  </si>
  <si>
    <t>Inmigración española (OCDE)</t>
  </si>
  <si>
    <t>Emigración española (INE)</t>
  </si>
  <si>
    <t>Emigración española (EM-INE)</t>
  </si>
  <si>
    <t>Migración española a Alemania 2008-2013 según grupos de edad. Comparación entre estadisticas alemanas y españolas.</t>
  </si>
  <si>
    <t>Edad al emigrar*</t>
  </si>
  <si>
    <t>Ratio**</t>
  </si>
  <si>
    <t>*Los grupos de edad son los disponibles en las estadísticas alemanas.</t>
  </si>
  <si>
    <t>**La ratio está calculada tomando como referencia los datos absolutos.</t>
  </si>
  <si>
    <t>Fuente: Wanderungen-Destatis y EVR-INE. Elaboración propia.</t>
  </si>
  <si>
    <t>Estad. Alemania</t>
  </si>
  <si>
    <t>Estad. España</t>
  </si>
  <si>
    <t>Edad al emigrar</t>
  </si>
  <si>
    <t>Ratio **</t>
  </si>
  <si>
    <t>0 a 19</t>
  </si>
  <si>
    <t>20 a 24</t>
  </si>
  <si>
    <t>25 a 29</t>
  </si>
  <si>
    <t>30 a 34</t>
  </si>
  <si>
    <t>35 a 39</t>
  </si>
  <si>
    <t>40 a 49</t>
  </si>
  <si>
    <t>*Los datos corresponden específicamente a inmigración española procedente de España.</t>
  </si>
  <si>
    <t>Migración española a Austria* 2008-2013 según grupos de edad. Comparación entre estadisticas austriacas y españolas.</t>
  </si>
  <si>
    <t xml:space="preserve"> Estad. Austria</t>
  </si>
  <si>
    <t>Ratio *</t>
  </si>
  <si>
    <t>Estad. Dinamarca</t>
  </si>
  <si>
    <t>Migración española al Reino Unido 2008-2013 según grupos de edad. Comparación entre estadisticas británicas y españolas.</t>
  </si>
  <si>
    <t>Edad</t>
  </si>
  <si>
    <t>50 a 59</t>
  </si>
  <si>
    <t>Total (18-59)</t>
  </si>
  <si>
    <t>* La ratio está calculada tomando como referencia los datos absolutos.</t>
  </si>
  <si>
    <t>Grupo de edad</t>
  </si>
  <si>
    <t>Est. Reino Unido</t>
  </si>
  <si>
    <t>Fuente: Eurostat y EM-INE. Elaboración propia.</t>
  </si>
  <si>
    <t>EM-INE</t>
  </si>
  <si>
    <t>Inm-Eurostat</t>
  </si>
  <si>
    <t>0 a 4</t>
  </si>
  <si>
    <t>5 a 9</t>
  </si>
  <si>
    <t>10 a 14</t>
  </si>
  <si>
    <t>15 a 19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</si>
  <si>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</si>
  <si>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</si>
  <si>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</si>
  <si>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</si>
  <si>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</si>
  <si>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</si>
  <si>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</si>
  <si>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</si>
  <si>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 xml:space="preserve">80 a 84 </t>
  </si>
  <si>
    <t>85 y más</t>
  </si>
  <si>
    <t>Continente / área geográfica de residencia</t>
  </si>
  <si>
    <t>2008-2012</t>
  </si>
  <si>
    <t>2011-2012</t>
  </si>
  <si>
    <t>Unión Europea</t>
  </si>
  <si>
    <t>Resto Europa</t>
  </si>
  <si>
    <t>Norteamérica y Oceanía</t>
  </si>
  <si>
    <t>Latinoamérica</t>
  </si>
  <si>
    <t>África</t>
  </si>
  <si>
    <t>Asia</t>
  </si>
  <si>
    <t>Emigrados españoles inscritos en el PERE según año de emigración y área geográfica de residencia. Porcentaje del total de emigrados.</t>
  </si>
  <si>
    <t>Fuente: Encuesta para conocer la situación de los españoles residentes en el extranjero 2012. Elaboración propia.</t>
  </si>
  <si>
    <t>Emigrados españoles a Europa 2011-2012 según edad a la emigración. Porcentaje de inscritos en el PERE.</t>
  </si>
  <si>
    <r>
      <t>Comparación flujo de inmigración española (18-24 años) y Erasmus españoles desplazados a Alemania, 2008-2013. Datos absolutos</t>
    </r>
    <r>
      <rPr>
        <sz val="12"/>
        <color indexed="8"/>
        <rFont val="Times New Roman"/>
        <family val="1"/>
      </rPr>
      <t>.</t>
    </r>
  </si>
  <si>
    <t>Reino Unido</t>
  </si>
  <si>
    <t>Inmigración española (incluye STM)</t>
  </si>
  <si>
    <t>Inmigración española (LTM)</t>
  </si>
  <si>
    <t>*Los datos corresponden a los siguientes países: Dinamarca, Noruega, Países Bajos y Suiza.</t>
  </si>
  <si>
    <t>Fuente: OCDE; Danmark Statistiks; Eurostat; EM y EVR, INE. Elaboración propia.</t>
  </si>
  <si>
    <t>Área geográfica / país</t>
  </si>
  <si>
    <t>EM (INE)</t>
  </si>
  <si>
    <t>EVR (INE)</t>
  </si>
  <si>
    <t>Número</t>
  </si>
  <si>
    <t>% del total</t>
  </si>
  <si>
    <t>TOTAL</t>
  </si>
  <si>
    <t>EUROPA</t>
  </si>
  <si>
    <t>Francia</t>
  </si>
  <si>
    <t>Alemania</t>
  </si>
  <si>
    <t>Suiza</t>
  </si>
  <si>
    <t>ASIA</t>
  </si>
  <si>
    <t>ÁFRICA</t>
  </si>
  <si>
    <t>AMERICA</t>
  </si>
  <si>
    <t>Norteamérica</t>
  </si>
  <si>
    <t>Estados Unidos</t>
  </si>
  <si>
    <t>Ecuador</t>
  </si>
  <si>
    <t>OCEANÍA</t>
  </si>
  <si>
    <t>Cuadro 1. Emigración española al exterior 2008-2013 según área geográfica y país de destino.</t>
  </si>
  <si>
    <t>Fuente: EVR y EM, INE. Elaboración propia.</t>
  </si>
  <si>
    <t>País</t>
  </si>
  <si>
    <t>Emigración española</t>
  </si>
  <si>
    <t>Inmigración española</t>
  </si>
  <si>
    <t>Oficinas nacionales de estadística y OCDE *</t>
  </si>
  <si>
    <t>Eurostat **</t>
  </si>
  <si>
    <t>2009-2013</t>
  </si>
  <si>
    <t>2009, 2012</t>
  </si>
  <si>
    <t>n/d</t>
  </si>
  <si>
    <t>Bélgica</t>
  </si>
  <si>
    <t>2010-2013</t>
  </si>
  <si>
    <t>Italia</t>
  </si>
  <si>
    <t>Países Bajos</t>
  </si>
  <si>
    <t>Portugal</t>
  </si>
  <si>
    <t>Irlanda</t>
  </si>
  <si>
    <t>Suecia</t>
  </si>
  <si>
    <t>Austria</t>
  </si>
  <si>
    <t>2008, 2011-2012</t>
  </si>
  <si>
    <t>Dinamarca</t>
  </si>
  <si>
    <t>Luxemburgo</t>
  </si>
  <si>
    <t>Finlandia</t>
  </si>
  <si>
    <t>Turquía</t>
  </si>
  <si>
    <t>2008-2011</t>
  </si>
  <si>
    <t>Polonia</t>
  </si>
  <si>
    <t>Rumanía</t>
  </si>
  <si>
    <t>República Checa</t>
  </si>
  <si>
    <t>2008-2010, 2012-2013</t>
  </si>
  <si>
    <t>Hungría</t>
  </si>
  <si>
    <t>Grecia</t>
  </si>
  <si>
    <t xml:space="preserve">Cuadro 2. Datos sobre migración española a Europa 2008-2013, según estadísticas españolas (emigración) y de los países receptores (inmigración) -Top 20-. </t>
  </si>
  <si>
    <t>*Los datos pueden incluir indistintamente migraciones de corto y largo plazo.</t>
  </si>
  <si>
    <t>**Los datos corresponden en su mayoría a migraciones de largo plazo.</t>
  </si>
  <si>
    <t>n/d: Sin datos o no disponibles.</t>
  </si>
  <si>
    <t>Fuente: Oficinas nacionales de estadística de países europeos; OECD Stat; Eurostat; EVR y EM, INE. Elaboración propia.</t>
  </si>
  <si>
    <t>País (Top 20)</t>
  </si>
  <si>
    <t>d/p</t>
  </si>
  <si>
    <t>Andorra</t>
  </si>
  <si>
    <t>3 años</t>
  </si>
  <si>
    <t>d/p: Datos disponibles para algunos años (no para el conjunto del período 2008-2013).</t>
  </si>
  <si>
    <t>Cuadro 3. Flujo migratorio de españoles hacia países de Europa 2008-2013 (Top 20) según las estadísticas españolas (emigración) y de los países receptores (inmigración).</t>
  </si>
  <si>
    <t>Migración española a Dinamarca* 2008-2013 según grupos de edad. Comparación entre estadisticas danesas y españolas.</t>
  </si>
  <si>
    <t>Fuente: Flytninger - Danmark Statistiks; EVR-INE. Elaboración propia.</t>
  </si>
  <si>
    <t>Fuente: Wanderungen - Statistik Austria; EVR-INE. Elaboración propia.</t>
  </si>
  <si>
    <t>Estad. Reino Unido</t>
  </si>
  <si>
    <t>Fuente: NINo-ONS; EVR-INE. Elaboración propia.</t>
  </si>
  <si>
    <t>Migración española a países de Europa* 2010-2013 según grupos de edad. Comparación entre estadísticas españolas (emigración) y de los países receptores (inmigración). Datos de migración de largo plazo.</t>
  </si>
  <si>
    <t>Migración española a Alemania 2008-2013 según estadísticas alemanas (inmigración) y españolas (emigración).</t>
  </si>
  <si>
    <t xml:space="preserve">Migración española a países de Europa* 2008-2013 según estadísticas españolas  (emigración) y de los países receptores** (inmigración). </t>
  </si>
  <si>
    <t>*Los datos corresponden a los siguientes países: Alemania, Austria, Bélgica, Eslovenia, Islandia, Noruega, Países Bajos, República Eslovaca y Suiza.</t>
  </si>
  <si>
    <t>**Los datos incluyen indistintamente migraciones de corto y largo plazo.</t>
  </si>
  <si>
    <t>Fuente: OCDE; EVR, INE. Elaboración propia.</t>
  </si>
  <si>
    <t>Migración española al Reino Unido 2009-2013 según estadísticas británicas (inmigración) y españolas (emigración).</t>
  </si>
  <si>
    <t>Fuente: OCDE; EVR y EM, INE. Elaboración propia.</t>
  </si>
  <si>
    <t>Migración española a países de Europa* 2008-2013 según estadísticas españolas  (emigración) y de los países receptores (inmigración). Datos de migración de largo plazo.</t>
  </si>
  <si>
    <t>Fuente: Eurostat. EM, INE. Elaboración propia.</t>
  </si>
  <si>
    <t>*Los datos corresponden a los siguientes países: Dinamarca, Finlandia, Irlanda, Italia, Lituania, Noruega, Países Bajos, Rumanía, Suecia y Suiza.</t>
  </si>
  <si>
    <t>Migración española a Suiza 2008-2013 según estadísticas suizas (inmigración) y españolas (emigración). Datos de migración de largo plazo.</t>
  </si>
  <si>
    <t>Migración española a países de Europa* 2008-2013 según estadísticas españolas  (emigración) y de los países receptores (inmigración). Datos elaborados según conceptos de migración diferentes.</t>
  </si>
  <si>
    <t>Inmigración española en Europa* 2010-2013 según sexo y grupo de edad. Datos absolutos.</t>
  </si>
  <si>
    <t>Fuente: Eurostat. Elaboración propia.</t>
  </si>
  <si>
    <t>Emigración española a países de Europa* 2010-2013 según sexo y grupo de edad. Datos absolutos.</t>
  </si>
  <si>
    <t>*Los datos corresponden a migración de largo plazo a diez países: Bélgica, Dinamarca, Finlandia, Italia, Irlanda, Luxemburgo, Noruega, Suecia y Suiza.</t>
  </si>
  <si>
    <t>Fuente: EM, INE. Elaboración propia.</t>
  </si>
  <si>
    <t>*Los datos corresponden a migración de largo plazo en diez países: Bélgica, Dinamarca, Finlandia, Italia, Irlanda, Luxemburgo, Noruega, Suecia y Suiza.</t>
  </si>
  <si>
    <t>35 y más</t>
  </si>
  <si>
    <t>Fuente: Wanderungen, Destatis; OAPEE-MECD. Elaboración propia.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</si>
</sst>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;\-#\ ###\ ##0\ ;&quot; - &quot;"/>
    <numFmt numFmtId="170" formatCode="0.0"/>
    <numFmt numFmtId="171" formatCode="#\ ###\ ##0"/>
    <numFmt numFmtId="172" formatCode="#\ ###\ ###"/>
    <numFmt numFmtId="173" formatCode="\ #\ ###\ ##0"/>
    <numFmt numFmtId="174" formatCode="_-\+* #\ ###\ ##0_-;\ _-\-* #\ ###\ ##0_-;_-* &quot;-&quot;_-;"/>
    <numFmt numFmtId="175" formatCode="General_)"/>
    <numFmt numFmtId="176" formatCode="_-\+* #\ ###\ ##0_-;_-\-* #\ ###\ ##0_-;_-* &quot;-&quot;_-;"/>
    <numFmt numFmtId="177" formatCode="@*.\ "/>
    <numFmt numFmtId="178" formatCode="#\ ###\ ###\ ;\-\ #\ ###\ ###;\-"/>
    <numFmt numFmtId="179" formatCode="##\ ###\ ###\ ;\-##\ ###\ ###;\-"/>
    <numFmt numFmtId="180" formatCode="#\ ###\ ###_w_w"/>
    <numFmt numFmtId="181" formatCode="#\ ###\ ###_w_w_w_w"/>
    <numFmt numFmtId="182" formatCode="#\ ##0"/>
    <numFmt numFmtId="183" formatCode="@*."/>
    <numFmt numFmtId="184" formatCode="?\ ???\ ??0\ ;\-?\ ???\ ??0\ ;?\ ???\ ??\-\ "/>
    <numFmt numFmtId="185" formatCode="@\ "/>
    <numFmt numFmtId="186" formatCode="_-\+* #\ ###\ ##0_-;_-\ \-* #\ ###\ ##0_-;_-* &quot; - &quot;_-;"/>
    <numFmt numFmtId="187" formatCode="_-\+\ &quot;   &quot;#\ ###\ ##0_-;_-\-\ &quot;   &quot;#\ ###\ ##0_-;_-\ &quot;-&quot;_-;"/>
    <numFmt numFmtId="188" formatCode="_-\+\ &quot;     &quot;#\ ###\ ##0_-;_-\-\ &quot;     &quot;#\ ###\ ##0_-;_-\ &quot;-&quot;_-;"/>
    <numFmt numFmtId="189" formatCode="_-\+* #\ ###\ ##0.0_-;_-\-* #\ ###\ ##0.0_-;_-* &quot;-&quot;_-;"/>
    <numFmt numFmtId="190" formatCode="_-\+* #\ ##0.0_-;_-\-* #\ ##0.0_-;_-* &quot;-&quot;_-;"/>
    <numFmt numFmtId="191" formatCode="\+&quot; &quot;#,##0;\-&quot; &quot;#,##0"/>
    <numFmt numFmtId="192" formatCode="0.0000"/>
    <numFmt numFmtId="193" formatCode="0.000"/>
    <numFmt numFmtId="194" formatCode="0.00000"/>
    <numFmt numFmtId="195" formatCode="0.00000000"/>
    <numFmt numFmtId="196" formatCode="0.000000000"/>
    <numFmt numFmtId="197" formatCode="0.0000000"/>
    <numFmt numFmtId="198" formatCode="0.0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##0"/>
    <numFmt numFmtId="204" formatCode="0;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/>
    </xf>
    <xf numFmtId="3" fontId="5" fillId="0" borderId="0" xfId="55" applyNumberFormat="1" applyFont="1" applyBorder="1" applyAlignment="1">
      <alignment horizontal="right" vertical="center" indent="1"/>
      <protection/>
    </xf>
    <xf numFmtId="3" fontId="5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0" fontId="56" fillId="0" borderId="0" xfId="0" applyNumberFormat="1" applyFont="1" applyAlignment="1">
      <alignment/>
    </xf>
    <xf numFmtId="170" fontId="58" fillId="0" borderId="0" xfId="0" applyNumberFormat="1" applyFont="1" applyAlignment="1">
      <alignment/>
    </xf>
    <xf numFmtId="0" fontId="59" fillId="0" borderId="0" xfId="0" applyFont="1" applyAlignment="1">
      <alignment/>
    </xf>
    <xf numFmtId="170" fontId="59" fillId="0" borderId="0" xfId="0" applyNumberFormat="1" applyFont="1" applyAlignment="1">
      <alignment/>
    </xf>
    <xf numFmtId="170" fontId="59" fillId="12" borderId="0" xfId="0" applyNumberFormat="1" applyFont="1" applyFill="1" applyAlignment="1">
      <alignment/>
    </xf>
    <xf numFmtId="170" fontId="59" fillId="13" borderId="0" xfId="0" applyNumberFormat="1" applyFont="1" applyFill="1" applyAlignment="1">
      <alignment/>
    </xf>
    <xf numFmtId="170" fontId="59" fillId="33" borderId="0" xfId="0" applyNumberFormat="1" applyFont="1" applyFill="1" applyAlignment="1">
      <alignment/>
    </xf>
    <xf numFmtId="170" fontId="59" fillId="8" borderId="0" xfId="0" applyNumberFormat="1" applyFont="1" applyFill="1" applyAlignment="1">
      <alignment/>
    </xf>
    <xf numFmtId="170" fontId="59" fillId="3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 applyProtection="1">
      <alignment/>
      <protection/>
    </xf>
    <xf numFmtId="170" fontId="61" fillId="12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" fillId="0" borderId="0" xfId="54" applyFont="1">
      <alignment/>
      <protection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6" fillId="0" borderId="0" xfId="0" applyFont="1" applyAlignment="1">
      <alignment horizontal="justify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70" fontId="56" fillId="12" borderId="0" xfId="0" applyNumberFormat="1" applyFont="1" applyFill="1" applyAlignment="1">
      <alignment/>
    </xf>
    <xf numFmtId="170" fontId="58" fillId="12" borderId="0" xfId="0" applyNumberFormat="1" applyFont="1" applyFill="1" applyAlignment="1">
      <alignment/>
    </xf>
    <xf numFmtId="170" fontId="56" fillId="13" borderId="0" xfId="0" applyNumberFormat="1" applyFont="1" applyFill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yperlink_2424101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3" xfId="55"/>
    <cellStyle name="Normal 3" xfId="56"/>
    <cellStyle name="Notas" xfId="57"/>
    <cellStyle name="Percent" xfId="58"/>
    <cellStyle name="Salida" xfId="59"/>
    <cellStyle name="Standard_1-4ST98O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-0.019"/>
          <c:w val="0.741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'[2]OCDE'!$B$142</c:f>
              <c:strCache>
                <c:ptCount val="1"/>
                <c:pt idx="0">
                  <c:v>Inmigración española (OCDE)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'[2]OCDE'!$A$143:$A$148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'[2]OCDE'!$B$143:$B$148</c:f>
              <c:numCache>
                <c:ptCount val="6"/>
                <c:pt idx="0">
                  <c:v>17989</c:v>
                </c:pt>
                <c:pt idx="1">
                  <c:v>20883</c:v>
                </c:pt>
                <c:pt idx="2">
                  <c:v>25510</c:v>
                </c:pt>
                <c:pt idx="3">
                  <c:v>34194</c:v>
                </c:pt>
                <c:pt idx="4">
                  <c:v>45699</c:v>
                </c:pt>
                <c:pt idx="5">
                  <c:v>47101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'[2]OCDE'!$C$142</c:f>
              <c:strCache>
                <c:ptCount val="1"/>
                <c:pt idx="0">
                  <c:v>Emigración española (INE)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'[2]OCDE'!$A$143:$A$148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'[2]OCDE'!$C$143:$C$148</c:f>
              <c:numCache>
                <c:ptCount val="6"/>
                <c:pt idx="0">
                  <c:v>6735</c:v>
                </c:pt>
                <c:pt idx="1">
                  <c:v>6379</c:v>
                </c:pt>
                <c:pt idx="2">
                  <c:v>7246</c:v>
                </c:pt>
                <c:pt idx="3">
                  <c:v>11105</c:v>
                </c:pt>
                <c:pt idx="4">
                  <c:v>11802</c:v>
                </c:pt>
                <c:pt idx="5">
                  <c:v>14723</c:v>
                </c:pt>
              </c:numCache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75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"/>
          <c:y val="0.2445"/>
          <c:w val="0.17625"/>
          <c:h val="0.3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425"/>
          <c:w val="0.9267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10'!$A$8:$A$11</c:f>
              <c:strCache/>
            </c:strRef>
          </c:cat>
          <c:val>
            <c:numRef>
              <c:f>'Gráfico 10'!$B$8:$B$11</c:f>
              <c:numCache/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Grupo de edad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Porcentajes del total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81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-0.0095"/>
          <c:w val="0.698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'[1]08-13'!$B$41</c:f>
              <c:strCache>
                <c:ptCount val="1"/>
                <c:pt idx="0">
                  <c:v>Inmigración española (18-24 años)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'[1]08-13'!$A$42:$A$47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'[1]08-13'!$B$42:$B$47</c:f>
              <c:numCache>
                <c:ptCount val="6"/>
                <c:pt idx="0">
                  <c:v>2950</c:v>
                </c:pt>
                <c:pt idx="1">
                  <c:v>3226</c:v>
                </c:pt>
                <c:pt idx="2">
                  <c:v>3686</c:v>
                </c:pt>
                <c:pt idx="3">
                  <c:v>4740</c:v>
                </c:pt>
                <c:pt idx="4">
                  <c:v>6495</c:v>
                </c:pt>
                <c:pt idx="5">
                  <c:v>7883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'[1]08-13'!$C$41</c:f>
              <c:strCache>
                <c:ptCount val="1"/>
                <c:pt idx="0">
                  <c:v>Erasmus españoles a Alemania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'[1]08-13'!$A$42:$A$47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'[1]08-13'!$C$42:$C$47</c:f>
              <c:numCache>
                <c:ptCount val="6"/>
                <c:pt idx="0">
                  <c:v>2703</c:v>
                </c:pt>
                <c:pt idx="1">
                  <c:v>2990</c:v>
                </c:pt>
                <c:pt idx="2">
                  <c:v>3312</c:v>
                </c:pt>
                <c:pt idx="3">
                  <c:v>3847</c:v>
                </c:pt>
                <c:pt idx="4">
                  <c:v>4609</c:v>
                </c:pt>
                <c:pt idx="5">
                  <c:v>4938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1190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"/>
          <c:y val="0.2025"/>
          <c:w val="0.223"/>
          <c:h val="0.4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45"/>
          <c:w val="0.708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'[1]Hoja2'!$B$13</c:f>
              <c:strCache>
                <c:ptCount val="1"/>
                <c:pt idx="0">
                  <c:v>Inmigración española (Destatis)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'[1]Hoja2'!$A$14:$A$19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'[1]Hoja2'!$B$14:$B$19</c:f>
              <c:numCache>
                <c:ptCount val="6"/>
                <c:pt idx="0">
                  <c:v>7778</c:v>
                </c:pt>
                <c:pt idx="1">
                  <c:v>8965</c:v>
                </c:pt>
                <c:pt idx="2">
                  <c:v>10657</c:v>
                </c:pt>
                <c:pt idx="3">
                  <c:v>16168</c:v>
                </c:pt>
                <c:pt idx="4">
                  <c:v>23345</c:v>
                </c:pt>
                <c:pt idx="5">
                  <c:v>28980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'[1]Hoja2'!$C$13</c:f>
              <c:strCache>
                <c:ptCount val="1"/>
                <c:pt idx="0">
                  <c:v>Emigración española (EVR)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'[1]Hoja2'!$A$14:$A$19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'[1]Hoja2'!$C$14:$C$19</c:f>
              <c:numCache>
                <c:ptCount val="6"/>
                <c:pt idx="0">
                  <c:v>2419</c:v>
                </c:pt>
                <c:pt idx="1">
                  <c:v>2219</c:v>
                </c:pt>
                <c:pt idx="2">
                  <c:v>2458</c:v>
                </c:pt>
                <c:pt idx="3">
                  <c:v>3963</c:v>
                </c:pt>
                <c:pt idx="4">
                  <c:v>4392</c:v>
                </c:pt>
                <c:pt idx="5">
                  <c:v>6342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'[1]Hoja2'!$D$13</c:f>
              <c:strCache>
                <c:ptCount val="1"/>
                <c:pt idx="0">
                  <c:v>Emigración española (EM)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'[1]Hoja2'!$A$14:$A$19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'[1]Hoja2'!$D$14:$D$19</c:f>
              <c:numCache>
                <c:ptCount val="6"/>
                <c:pt idx="0">
                  <c:v>2383</c:v>
                </c:pt>
                <c:pt idx="1">
                  <c:v>2279</c:v>
                </c:pt>
                <c:pt idx="2">
                  <c:v>2726</c:v>
                </c:pt>
                <c:pt idx="3">
                  <c:v>4260</c:v>
                </c:pt>
                <c:pt idx="4">
                  <c:v>4539</c:v>
                </c:pt>
                <c:pt idx="5">
                  <c:v>6533</c:v>
                </c:pt>
              </c:numCache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25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1855"/>
          <c:w val="0.21225"/>
          <c:h val="0.5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35"/>
          <c:w val="0.723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'[2]OCDE'!$B$160</c:f>
              <c:strCache>
                <c:ptCount val="1"/>
                <c:pt idx="0">
                  <c:v>Inmigración española (OCDE)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'[2]OCDE'!$A$161:$A$165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'[2]OCDE'!$B$161:$B$165</c:f>
              <c:numCache>
                <c:ptCount val="5"/>
                <c:pt idx="0">
                  <c:v>11000</c:v>
                </c:pt>
                <c:pt idx="1">
                  <c:v>5000</c:v>
                </c:pt>
                <c:pt idx="2">
                  <c:v>8000</c:v>
                </c:pt>
                <c:pt idx="3">
                  <c:v>17000</c:v>
                </c:pt>
                <c:pt idx="4">
                  <c:v>21000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'[2]OCDE'!$C$160</c:f>
              <c:strCache>
                <c:ptCount val="1"/>
                <c:pt idx="0">
                  <c:v>Emigración española (EVR)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'[2]OCDE'!$A$161:$A$165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'[2]OCDE'!$C$161:$C$165</c:f>
              <c:numCache>
                <c:ptCount val="5"/>
                <c:pt idx="0">
                  <c:v>3949</c:v>
                </c:pt>
                <c:pt idx="1">
                  <c:v>4520</c:v>
                </c:pt>
                <c:pt idx="2">
                  <c:v>6706</c:v>
                </c:pt>
                <c:pt idx="3">
                  <c:v>6351</c:v>
                </c:pt>
                <c:pt idx="4">
                  <c:v>7366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'[2]OCDE'!$D$160</c:f>
              <c:strCache>
                <c:ptCount val="1"/>
                <c:pt idx="0">
                  <c:v>Emigración española (EM)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'[2]OCDE'!$A$161:$A$165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'[2]OCDE'!$D$161:$D$165</c:f>
              <c:numCache>
                <c:ptCount val="5"/>
                <c:pt idx="0">
                  <c:v>4148</c:v>
                </c:pt>
                <c:pt idx="1">
                  <c:v>4890</c:v>
                </c:pt>
                <c:pt idx="2">
                  <c:v>7148</c:v>
                </c:pt>
                <c:pt idx="3">
                  <c:v>6574</c:v>
                </c:pt>
                <c:pt idx="4">
                  <c:v>7620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9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5"/>
          <c:y val="0.20725"/>
          <c:w val="0.18225"/>
          <c:h val="0.5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025"/>
          <c:w val="0.71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4'!$B$5</c:f>
              <c:strCache>
                <c:ptCount val="1"/>
                <c:pt idx="0">
                  <c:v>Inmigración española (Eurostat)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4'!$A$6:$A$11</c:f>
              <c:numCache/>
            </c:numRef>
          </c:cat>
          <c:val>
            <c:numRef>
              <c:f>'Gráfico 4'!$B$6:$B$11</c:f>
              <c:numCache/>
            </c:numRef>
          </c:val>
          <c:smooth val="0"/>
        </c:ser>
        <c:ser>
          <c:idx val="1"/>
          <c:order val="1"/>
          <c:tx>
            <c:strRef>
              <c:f>'Gráfico 4'!$C$5</c:f>
              <c:strCache>
                <c:ptCount val="1"/>
                <c:pt idx="0">
                  <c:v>Emigración española (EM-INE)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4'!$A$6:$A$11</c:f>
              <c:numCache/>
            </c:numRef>
          </c:cat>
          <c:val>
            <c:numRef>
              <c:f>'Gráfico 4'!$C$6:$C$11</c:f>
              <c:numCache/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20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2285"/>
          <c:w val="0.21675"/>
          <c:h val="0.4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-0.0045"/>
          <c:w val="0.720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5'!$B$5</c:f>
              <c:strCache>
                <c:ptCount val="1"/>
                <c:pt idx="0">
                  <c:v>Inmigración española (Eurostat)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5'!$A$6:$A$11</c:f>
              <c:strCache/>
            </c:strRef>
          </c:cat>
          <c:val>
            <c:numRef>
              <c:f>'Gráfico 5'!$B$6:$B$11</c:f>
              <c:numCache/>
            </c:numRef>
          </c:val>
          <c:smooth val="0"/>
        </c:ser>
        <c:ser>
          <c:idx val="1"/>
          <c:order val="1"/>
          <c:tx>
            <c:strRef>
              <c:f>'Gráfico 5'!$C$5</c:f>
              <c:strCache>
                <c:ptCount val="1"/>
                <c:pt idx="0">
                  <c:v>Emigración española (EM)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5'!$A$6:$A$11</c:f>
              <c:strCache/>
            </c:strRef>
          </c:cat>
          <c:val>
            <c:numRef>
              <c:f>'Gráfico 5'!$C$6:$C$11</c:f>
              <c:numCache/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45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20775"/>
          <c:w val="0.23025"/>
          <c:h val="0.5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-0.00925"/>
          <c:w val="0.701"/>
          <c:h val="0.9785"/>
        </c:manualLayout>
      </c:layout>
      <c:lineChart>
        <c:grouping val="standard"/>
        <c:varyColors val="0"/>
        <c:ser>
          <c:idx val="0"/>
          <c:order val="0"/>
          <c:tx>
            <c:strRef>
              <c:f>'[2]OCDE y Eurostat'!$B$39</c:f>
              <c:strCache>
                <c:ptCount val="1"/>
                <c:pt idx="0">
                  <c:v>Inmigración española (incluye STM)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 y Eurostat'!$A$40:$A$45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'[2]OCDE y Eurostat'!$B$40:$B$45</c:f>
              <c:numCache>
                <c:ptCount val="6"/>
                <c:pt idx="0">
                  <c:v>6003</c:v>
                </c:pt>
                <c:pt idx="1">
                  <c:v>6627</c:v>
                </c:pt>
                <c:pt idx="2">
                  <c:v>8388</c:v>
                </c:pt>
                <c:pt idx="3">
                  <c:v>10469</c:v>
                </c:pt>
                <c:pt idx="4">
                  <c:v>13959</c:v>
                </c:pt>
                <c:pt idx="5">
                  <c:v>17400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'[2]OCDE y Eurostat'!$C$39</c:f>
              <c:strCache>
                <c:ptCount val="1"/>
                <c:pt idx="0">
                  <c:v>Inmigración española (LTM)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 y Eurostat'!$A$40:$A$45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'[2]OCDE y Eurostat'!$C$40:$C$45</c:f>
              <c:numCache>
                <c:ptCount val="6"/>
                <c:pt idx="0">
                  <c:v>5614</c:v>
                </c:pt>
                <c:pt idx="1">
                  <c:v>5440</c:v>
                </c:pt>
                <c:pt idx="2">
                  <c:v>6950</c:v>
                </c:pt>
                <c:pt idx="3">
                  <c:v>8531</c:v>
                </c:pt>
                <c:pt idx="4">
                  <c:v>11327</c:v>
                </c:pt>
                <c:pt idx="5">
                  <c:v>13572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'[2]OCDE y Eurostat'!$D$39</c:f>
              <c:strCache>
                <c:ptCount val="1"/>
                <c:pt idx="0">
                  <c:v>Emigración española (EVR)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 y Eurostat'!$A$40:$A$45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'[2]OCDE y Eurostat'!$D$40:$D$45</c:f>
              <c:numCache>
                <c:ptCount val="6"/>
                <c:pt idx="0">
                  <c:v>2353</c:v>
                </c:pt>
                <c:pt idx="1">
                  <c:v>1966</c:v>
                </c:pt>
                <c:pt idx="2">
                  <c:v>2478</c:v>
                </c:pt>
                <c:pt idx="3">
                  <c:v>3950</c:v>
                </c:pt>
                <c:pt idx="4">
                  <c:v>3985</c:v>
                </c:pt>
                <c:pt idx="5">
                  <c:v>4813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'[2]OCDE y Eurostat'!$E$39</c:f>
              <c:strCache>
                <c:ptCount val="1"/>
                <c:pt idx="0">
                  <c:v>Emigración española (EM)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'[2]OCDE y Eurostat'!$A$40:$A$45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cat>
          <c:val>
            <c:numRef>
              <c:f>'[2]OCDE y Eurostat'!$E$40:$E$45</c:f>
              <c:numCache>
                <c:ptCount val="6"/>
                <c:pt idx="0">
                  <c:v>2495</c:v>
                </c:pt>
                <c:pt idx="1">
                  <c:v>2263</c:v>
                </c:pt>
                <c:pt idx="2">
                  <c:v>3070</c:v>
                </c:pt>
                <c:pt idx="3">
                  <c:v>4351</c:v>
                </c:pt>
                <c:pt idx="4">
                  <c:v>4386</c:v>
                </c:pt>
                <c:pt idx="5">
                  <c:v>5177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Flujo migratorio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0835"/>
          <c:w val="0.21725"/>
          <c:h val="0.7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6"/>
          <c:w val="0.774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'[3]Edades (EUrostat)'!$C$69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'[3]Edades (EUrostat)'!$A$92:$A$109</c:f>
              <c:strCache>
                <c:ptCount val="18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 </c:v>
                </c:pt>
                <c:pt idx="17">
                  <c:v>85 y más</c:v>
                </c:pt>
              </c:strCache>
            </c:strRef>
          </c:cat>
          <c:val>
            <c:numRef>
              <c:f>'[3]Edades (EUrostat)'!$B$92:$B$109</c:f>
              <c:numCache>
                <c:ptCount val="18"/>
                <c:pt idx="0">
                  <c:v>-2415</c:v>
                </c:pt>
                <c:pt idx="1">
                  <c:v>-2189</c:v>
                </c:pt>
                <c:pt idx="2">
                  <c:v>-1551</c:v>
                </c:pt>
                <c:pt idx="3">
                  <c:v>-1326</c:v>
                </c:pt>
                <c:pt idx="4">
                  <c:v>-5209</c:v>
                </c:pt>
                <c:pt idx="5">
                  <c:v>-6795</c:v>
                </c:pt>
                <c:pt idx="6">
                  <c:v>-6263</c:v>
                </c:pt>
                <c:pt idx="7">
                  <c:v>-5086</c:v>
                </c:pt>
                <c:pt idx="8">
                  <c:v>-3696</c:v>
                </c:pt>
                <c:pt idx="9">
                  <c:v>-2516</c:v>
                </c:pt>
                <c:pt idx="10">
                  <c:v>-1528</c:v>
                </c:pt>
                <c:pt idx="11">
                  <c:v>-705</c:v>
                </c:pt>
                <c:pt idx="12">
                  <c:v>-258</c:v>
                </c:pt>
                <c:pt idx="13">
                  <c:v>-123</c:v>
                </c:pt>
                <c:pt idx="14">
                  <c:v>-62</c:v>
                </c:pt>
                <c:pt idx="15">
                  <c:v>-39</c:v>
                </c:pt>
                <c:pt idx="16">
                  <c:v>-36</c:v>
                </c:pt>
                <c:pt idx="17">
                  <c:v>-13</c:v>
                </c:pt>
              </c:numCache>
            </c:numRef>
          </c:val>
        </c:ser>
        <c:ser>
          <c:idx val="1"/>
          <c:order val="1"/>
          <c:tx>
            <c:strRef>
              <c:f>'[3]Edades (EUrostat)'!$D$69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'[3]Edades (EUrostat)'!$A$92:$A$109</c:f>
              <c:strCache>
                <c:ptCount val="18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 </c:v>
                </c:pt>
                <c:pt idx="17">
                  <c:v>85 y más</c:v>
                </c:pt>
              </c:strCache>
            </c:strRef>
          </c:cat>
          <c:val>
            <c:numRef>
              <c:f>'[3]Edades (EUrostat)'!$C$92:$C$109</c:f>
              <c:numCache>
                <c:ptCount val="18"/>
                <c:pt idx="0">
                  <c:v>2280</c:v>
                </c:pt>
                <c:pt idx="1">
                  <c:v>2070</c:v>
                </c:pt>
                <c:pt idx="2">
                  <c:v>1422</c:v>
                </c:pt>
                <c:pt idx="3">
                  <c:v>1649</c:v>
                </c:pt>
                <c:pt idx="4">
                  <c:v>6300</c:v>
                </c:pt>
                <c:pt idx="5">
                  <c:v>7284</c:v>
                </c:pt>
                <c:pt idx="6">
                  <c:v>5980</c:v>
                </c:pt>
                <c:pt idx="7">
                  <c:v>4256</c:v>
                </c:pt>
                <c:pt idx="8">
                  <c:v>2668</c:v>
                </c:pt>
                <c:pt idx="9">
                  <c:v>1660</c:v>
                </c:pt>
                <c:pt idx="10">
                  <c:v>921</c:v>
                </c:pt>
                <c:pt idx="11">
                  <c:v>419</c:v>
                </c:pt>
                <c:pt idx="12">
                  <c:v>204</c:v>
                </c:pt>
                <c:pt idx="13">
                  <c:v>129</c:v>
                </c:pt>
                <c:pt idx="14">
                  <c:v>79</c:v>
                </c:pt>
                <c:pt idx="15">
                  <c:v>69</c:v>
                </c:pt>
                <c:pt idx="16">
                  <c:v>69</c:v>
                </c:pt>
                <c:pt idx="17">
                  <c:v>39</c:v>
                </c:pt>
              </c:numCache>
            </c:numRef>
          </c:val>
        </c:ser>
        <c:overlap val="100"/>
        <c:gapWidth val="15"/>
        <c:axId val="5927572"/>
        <c:axId val="53348149"/>
      </c:barChart>
      <c:catAx>
        <c:axId val="5927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Grupo de edad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Inmigración (datos absolutos)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757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4325"/>
          <c:w val="0.122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775"/>
          <c:w val="0.70625"/>
          <c:h val="0.8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'[3]Edades (EUrostat)'!$B$119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'[3]Edades (EUrostat)'!$A$120:$A$137</c:f>
              <c:strCache>
                <c:ptCount val="18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 </c:v>
                </c:pt>
                <c:pt idx="17">
                  <c:v>85 y más</c:v>
                </c:pt>
              </c:strCache>
            </c:strRef>
          </c:cat>
          <c:val>
            <c:numRef>
              <c:f>'[3]Edades (EUrostat)'!$B$120:$B$137</c:f>
              <c:numCache>
                <c:ptCount val="18"/>
                <c:pt idx="0">
                  <c:v>-1587</c:v>
                </c:pt>
                <c:pt idx="1">
                  <c:v>-1507</c:v>
                </c:pt>
                <c:pt idx="2">
                  <c:v>-1092</c:v>
                </c:pt>
                <c:pt idx="3">
                  <c:v>-781</c:v>
                </c:pt>
                <c:pt idx="4">
                  <c:v>-1559</c:v>
                </c:pt>
                <c:pt idx="5">
                  <c:v>-2890</c:v>
                </c:pt>
                <c:pt idx="6">
                  <c:v>-3432</c:v>
                </c:pt>
                <c:pt idx="7">
                  <c:v>-2629</c:v>
                </c:pt>
                <c:pt idx="8">
                  <c:v>-2409</c:v>
                </c:pt>
                <c:pt idx="9">
                  <c:v>-1746</c:v>
                </c:pt>
                <c:pt idx="10">
                  <c:v>-1150</c:v>
                </c:pt>
                <c:pt idx="11">
                  <c:v>-627</c:v>
                </c:pt>
                <c:pt idx="12">
                  <c:v>-345</c:v>
                </c:pt>
                <c:pt idx="13">
                  <c:v>-233</c:v>
                </c:pt>
                <c:pt idx="14">
                  <c:v>-121</c:v>
                </c:pt>
                <c:pt idx="15">
                  <c:v>-94</c:v>
                </c:pt>
                <c:pt idx="16">
                  <c:v>-43</c:v>
                </c:pt>
                <c:pt idx="17">
                  <c:v>-9</c:v>
                </c:pt>
              </c:numCache>
            </c:numRef>
          </c:val>
        </c:ser>
        <c:ser>
          <c:idx val="1"/>
          <c:order val="1"/>
          <c:tx>
            <c:strRef>
              <c:f>'[3]Edades (EUrostat)'!$C$119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'[3]Edades (EUrostat)'!$A$120:$A$137</c:f>
              <c:strCache>
                <c:ptCount val="18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 </c:v>
                </c:pt>
                <c:pt idx="17">
                  <c:v>85 y más</c:v>
                </c:pt>
              </c:strCache>
            </c:strRef>
          </c:cat>
          <c:val>
            <c:numRef>
              <c:f>'[3]Edades (EUrostat)'!$C$120:$C$137</c:f>
              <c:numCache>
                <c:ptCount val="18"/>
                <c:pt idx="0">
                  <c:v>1414</c:v>
                </c:pt>
                <c:pt idx="1">
                  <c:v>1463</c:v>
                </c:pt>
                <c:pt idx="2">
                  <c:v>1033</c:v>
                </c:pt>
                <c:pt idx="3">
                  <c:v>745</c:v>
                </c:pt>
                <c:pt idx="4">
                  <c:v>2010</c:v>
                </c:pt>
                <c:pt idx="5">
                  <c:v>3234</c:v>
                </c:pt>
                <c:pt idx="6">
                  <c:v>3412</c:v>
                </c:pt>
                <c:pt idx="7">
                  <c:v>2440</c:v>
                </c:pt>
                <c:pt idx="8">
                  <c:v>1801</c:v>
                </c:pt>
                <c:pt idx="9">
                  <c:v>1098</c:v>
                </c:pt>
                <c:pt idx="10">
                  <c:v>740</c:v>
                </c:pt>
                <c:pt idx="11">
                  <c:v>394</c:v>
                </c:pt>
                <c:pt idx="12">
                  <c:v>242</c:v>
                </c:pt>
                <c:pt idx="13">
                  <c:v>195</c:v>
                </c:pt>
                <c:pt idx="14">
                  <c:v>139</c:v>
                </c:pt>
                <c:pt idx="15">
                  <c:v>130</c:v>
                </c:pt>
                <c:pt idx="16">
                  <c:v>80</c:v>
                </c:pt>
                <c:pt idx="17">
                  <c:v>40</c:v>
                </c:pt>
              </c:numCache>
            </c:numRef>
          </c:val>
        </c:ser>
        <c:overlap val="100"/>
        <c:gapWidth val="15"/>
        <c:axId val="10371294"/>
        <c:axId val="26232783"/>
      </c:barChart>
      <c:catAx>
        <c:axId val="10371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Grupo de edad
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Emigración (datos absolutos)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7129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439"/>
          <c:w val="0.167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0375"/>
          <c:w val="0.7107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'[4]Hoja1'!$B$20</c:f>
              <c:strCache>
                <c:ptCount val="1"/>
                <c:pt idx="0">
                  <c:v>2008-2012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'[4]Hoja1'!$A$21:$A$26</c:f>
              <c:strCache>
                <c:ptCount val="6"/>
                <c:pt idx="0">
                  <c:v>Unión Europea</c:v>
                </c:pt>
                <c:pt idx="1">
                  <c:v>Resto Europa</c:v>
                </c:pt>
                <c:pt idx="2">
                  <c:v>Norteamérica y Oceanía</c:v>
                </c:pt>
                <c:pt idx="3">
                  <c:v>Latinoamérica</c:v>
                </c:pt>
                <c:pt idx="4">
                  <c:v>África</c:v>
                </c:pt>
                <c:pt idx="5">
                  <c:v>Asia</c:v>
                </c:pt>
              </c:strCache>
            </c:strRef>
          </c:cat>
          <c:val>
            <c:numRef>
              <c:f>'[4]Hoja1'!$B$21:$B$26</c:f>
              <c:numCache>
                <c:ptCount val="6"/>
                <c:pt idx="0">
                  <c:v>41.74154969271542</c:v>
                </c:pt>
                <c:pt idx="1">
                  <c:v>49.17318433979915</c:v>
                </c:pt>
                <c:pt idx="2">
                  <c:v>56.516830052213756</c:v>
                </c:pt>
                <c:pt idx="3">
                  <c:v>49.65532098172976</c:v>
                </c:pt>
                <c:pt idx="4">
                  <c:v>61.47205951811687</c:v>
                </c:pt>
                <c:pt idx="5">
                  <c:v>73.78220635501124</c:v>
                </c:pt>
              </c:numCache>
            </c:numRef>
          </c:val>
        </c:ser>
        <c:ser>
          <c:idx val="1"/>
          <c:order val="1"/>
          <c:tx>
            <c:strRef>
              <c:f>'[4]Hoja1'!$C$20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'[4]Hoja1'!$A$21:$A$26</c:f>
              <c:strCache>
                <c:ptCount val="6"/>
                <c:pt idx="0">
                  <c:v>Unión Europea</c:v>
                </c:pt>
                <c:pt idx="1">
                  <c:v>Resto Europa</c:v>
                </c:pt>
                <c:pt idx="2">
                  <c:v>Norteamérica y Oceanía</c:v>
                </c:pt>
                <c:pt idx="3">
                  <c:v>Latinoamérica</c:v>
                </c:pt>
                <c:pt idx="4">
                  <c:v>África</c:v>
                </c:pt>
                <c:pt idx="5">
                  <c:v>Asia</c:v>
                </c:pt>
              </c:strCache>
            </c:strRef>
          </c:cat>
          <c:val>
            <c:numRef>
              <c:f>'[4]Hoja1'!$C$21:$C$26</c:f>
              <c:numCache>
                <c:ptCount val="6"/>
                <c:pt idx="0">
                  <c:v>25.14219345565293</c:v>
                </c:pt>
                <c:pt idx="1">
                  <c:v>39.51981720724027</c:v>
                </c:pt>
                <c:pt idx="2">
                  <c:v>48.13598073092124</c:v>
                </c:pt>
                <c:pt idx="3">
                  <c:v>33.48878308350933</c:v>
                </c:pt>
                <c:pt idx="4">
                  <c:v>37.65320715321997</c:v>
                </c:pt>
                <c:pt idx="5">
                  <c:v>58.603483718438795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Área geográfica de residencia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Inscritos en el PERE (%)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68456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3125"/>
          <c:w val="0.135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66675</xdr:rowOff>
    </xdr:from>
    <xdr:to>
      <xdr:col>12</xdr:col>
      <xdr:colOff>342900</xdr:colOff>
      <xdr:row>17</xdr:row>
      <xdr:rowOff>104775</xdr:rowOff>
    </xdr:to>
    <xdr:graphicFrame>
      <xdr:nvGraphicFramePr>
        <xdr:cNvPr id="1" name="1 Gráfico"/>
        <xdr:cNvGraphicFramePr/>
      </xdr:nvGraphicFramePr>
      <xdr:xfrm>
        <a:off x="3838575" y="647700"/>
        <a:ext cx="5648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7</xdr:row>
      <xdr:rowOff>85725</xdr:rowOff>
    </xdr:from>
    <xdr:to>
      <xdr:col>8</xdr:col>
      <xdr:colOff>247650</xdr:colOff>
      <xdr:row>21</xdr:row>
      <xdr:rowOff>133350</xdr:rowOff>
    </xdr:to>
    <xdr:graphicFrame>
      <xdr:nvGraphicFramePr>
        <xdr:cNvPr id="1" name="2 Gráfico"/>
        <xdr:cNvGraphicFramePr/>
      </xdr:nvGraphicFramePr>
      <xdr:xfrm>
        <a:off x="2247900" y="1428750"/>
        <a:ext cx="4391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2</xdr:row>
      <xdr:rowOff>428625</xdr:rowOff>
    </xdr:from>
    <xdr:to>
      <xdr:col>12</xdr:col>
      <xdr:colOff>152400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4591050" y="819150"/>
        <a:ext cx="4829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152400</xdr:rowOff>
    </xdr:from>
    <xdr:to>
      <xdr:col>11</xdr:col>
      <xdr:colOff>504825</xdr:colOff>
      <xdr:row>16</xdr:row>
      <xdr:rowOff>66675</xdr:rowOff>
    </xdr:to>
    <xdr:graphicFrame>
      <xdr:nvGraphicFramePr>
        <xdr:cNvPr id="1" name="2 Gráfico"/>
        <xdr:cNvGraphicFramePr/>
      </xdr:nvGraphicFramePr>
      <xdr:xfrm>
        <a:off x="3857625" y="542925"/>
        <a:ext cx="5067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85725</xdr:rowOff>
    </xdr:from>
    <xdr:to>
      <xdr:col>12</xdr:col>
      <xdr:colOff>295275</xdr:colOff>
      <xdr:row>19</xdr:row>
      <xdr:rowOff>57150</xdr:rowOff>
    </xdr:to>
    <xdr:graphicFrame>
      <xdr:nvGraphicFramePr>
        <xdr:cNvPr id="1" name="1 Gráfico"/>
        <xdr:cNvGraphicFramePr/>
      </xdr:nvGraphicFramePr>
      <xdr:xfrm>
        <a:off x="3867150" y="857250"/>
        <a:ext cx="5572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</xdr:row>
      <xdr:rowOff>200025</xdr:rowOff>
    </xdr:from>
    <xdr:to>
      <xdr:col>12</xdr:col>
      <xdr:colOff>142875</xdr:colOff>
      <xdr:row>19</xdr:row>
      <xdr:rowOff>133350</xdr:rowOff>
    </xdr:to>
    <xdr:graphicFrame>
      <xdr:nvGraphicFramePr>
        <xdr:cNvPr id="1" name="2 Gráfico"/>
        <xdr:cNvGraphicFramePr/>
      </xdr:nvGraphicFramePr>
      <xdr:xfrm>
        <a:off x="4410075" y="971550"/>
        <a:ext cx="4876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4</xdr:row>
      <xdr:rowOff>200025</xdr:rowOff>
    </xdr:from>
    <xdr:to>
      <xdr:col>11</xdr:col>
      <xdr:colOff>419100</xdr:colOff>
      <xdr:row>17</xdr:row>
      <xdr:rowOff>133350</xdr:rowOff>
    </xdr:to>
    <xdr:graphicFrame>
      <xdr:nvGraphicFramePr>
        <xdr:cNvPr id="1" name="2 Gráfico"/>
        <xdr:cNvGraphicFramePr/>
      </xdr:nvGraphicFramePr>
      <xdr:xfrm>
        <a:off x="3981450" y="971550"/>
        <a:ext cx="4676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228600</xdr:rowOff>
    </xdr:from>
    <xdr:to>
      <xdr:col>13</xdr:col>
      <xdr:colOff>552450</xdr:colOff>
      <xdr:row>15</xdr:row>
      <xdr:rowOff>0</xdr:rowOff>
    </xdr:to>
    <xdr:graphicFrame>
      <xdr:nvGraphicFramePr>
        <xdr:cNvPr id="1" name="1 Gráfico"/>
        <xdr:cNvGraphicFramePr/>
      </xdr:nvGraphicFramePr>
      <xdr:xfrm>
        <a:off x="5505450" y="619125"/>
        <a:ext cx="4953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114300</xdr:rowOff>
    </xdr:from>
    <xdr:to>
      <xdr:col>12</xdr:col>
      <xdr:colOff>352425</xdr:colOff>
      <xdr:row>27</xdr:row>
      <xdr:rowOff>114300</xdr:rowOff>
    </xdr:to>
    <xdr:graphicFrame>
      <xdr:nvGraphicFramePr>
        <xdr:cNvPr id="1" name="1 Gráfico"/>
        <xdr:cNvGraphicFramePr/>
      </xdr:nvGraphicFramePr>
      <xdr:xfrm>
        <a:off x="2276475" y="838200"/>
        <a:ext cx="4772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6</xdr:row>
      <xdr:rowOff>47625</xdr:rowOff>
    </xdr:from>
    <xdr:to>
      <xdr:col>11</xdr:col>
      <xdr:colOff>419100</xdr:colOff>
      <xdr:row>30</xdr:row>
      <xdr:rowOff>180975</xdr:rowOff>
    </xdr:to>
    <xdr:graphicFrame>
      <xdr:nvGraphicFramePr>
        <xdr:cNvPr id="1" name="2 Gráfico"/>
        <xdr:cNvGraphicFramePr/>
      </xdr:nvGraphicFramePr>
      <xdr:xfrm>
        <a:off x="3076575" y="1104900"/>
        <a:ext cx="34956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0</xdr:rowOff>
    </xdr:from>
    <xdr:to>
      <xdr:col>10</xdr:col>
      <xdr:colOff>523875</xdr:colOff>
      <xdr:row>18</xdr:row>
      <xdr:rowOff>38100</xdr:rowOff>
    </xdr:to>
    <xdr:graphicFrame>
      <xdr:nvGraphicFramePr>
        <xdr:cNvPr id="1" name="1 Gráfico"/>
        <xdr:cNvGraphicFramePr/>
      </xdr:nvGraphicFramePr>
      <xdr:xfrm>
        <a:off x="4114800" y="581025"/>
        <a:ext cx="4876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My%20eBooks\Espa&#241;oles%20en%20el%20extranjero\Europa\Uni&#243;n%20Europea%2015\Alemania\Destatis%20(Oficina%20Federal%20de%20Estad&#237;sticas)\Flujos%20migratorios\Inmigraci&#243;n%202008-2013%20por%20edades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&#237;culo%20Migraci&#243;n%20espa&#241;ola%20a%20Euro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graci&#243;n%20espa&#241;ola%20a%20Europa%20(2008-201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My%20eBooks\Espa&#241;oles%20en%20el%20extranjero\Documentos%20de%20trabajo\Emigraci&#243;n%20espa&#241;ola%202003-2012%20(Dimensiones%20geodemogr&#225;ficas)\InsCons_ContResid_A&#241;oM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11"/>
      <sheetName val="08-12"/>
      <sheetName val="08-13"/>
      <sheetName val="Cuadro"/>
      <sheetName val="Cuadro 08-13"/>
      <sheetName val="Hoja1"/>
      <sheetName val="Hoja2"/>
    </sheetNames>
    <sheetDataSet>
      <sheetData sheetId="2">
        <row r="41">
          <cell r="B41" t="str">
            <v>Inmigración española (18-24 años)</v>
          </cell>
          <cell r="C41" t="str">
            <v>Erasmus españoles a Alemania</v>
          </cell>
        </row>
        <row r="42">
          <cell r="A42">
            <v>2008</v>
          </cell>
          <cell r="B42">
            <v>2950</v>
          </cell>
          <cell r="C42">
            <v>2703</v>
          </cell>
        </row>
        <row r="43">
          <cell r="A43">
            <v>2009</v>
          </cell>
          <cell r="B43">
            <v>3226</v>
          </cell>
          <cell r="C43">
            <v>2990</v>
          </cell>
        </row>
        <row r="44">
          <cell r="A44">
            <v>2010</v>
          </cell>
          <cell r="B44">
            <v>3686</v>
          </cell>
          <cell r="C44">
            <v>3312</v>
          </cell>
        </row>
        <row r="45">
          <cell r="A45">
            <v>2011</v>
          </cell>
          <cell r="B45">
            <v>4740</v>
          </cell>
          <cell r="C45">
            <v>3847</v>
          </cell>
        </row>
        <row r="46">
          <cell r="A46">
            <v>2012</v>
          </cell>
          <cell r="B46">
            <v>6495</v>
          </cell>
          <cell r="C46">
            <v>4609</v>
          </cell>
        </row>
        <row r="47">
          <cell r="A47">
            <v>2013</v>
          </cell>
          <cell r="B47">
            <v>7883</v>
          </cell>
          <cell r="C47">
            <v>4938</v>
          </cell>
        </row>
      </sheetData>
      <sheetData sheetId="6">
        <row r="13">
          <cell r="B13" t="str">
            <v>Inmigración española (Destatis)</v>
          </cell>
          <cell r="C13" t="str">
            <v>Emigración española (EVR)</v>
          </cell>
          <cell r="D13" t="str">
            <v>Emigración española (EM)</v>
          </cell>
        </row>
        <row r="14">
          <cell r="A14">
            <v>2008</v>
          </cell>
          <cell r="B14">
            <v>7778</v>
          </cell>
          <cell r="C14">
            <v>2419</v>
          </cell>
          <cell r="D14">
            <v>2383</v>
          </cell>
        </row>
        <row r="15">
          <cell r="A15">
            <v>2009</v>
          </cell>
          <cell r="B15">
            <v>8965</v>
          </cell>
          <cell r="C15">
            <v>2219</v>
          </cell>
          <cell r="D15">
            <v>2279</v>
          </cell>
        </row>
        <row r="16">
          <cell r="A16">
            <v>2010</v>
          </cell>
          <cell r="B16">
            <v>10657</v>
          </cell>
          <cell r="C16">
            <v>2458</v>
          </cell>
          <cell r="D16">
            <v>2726</v>
          </cell>
        </row>
        <row r="17">
          <cell r="A17">
            <v>2011</v>
          </cell>
          <cell r="B17">
            <v>16168</v>
          </cell>
          <cell r="C17">
            <v>3963</v>
          </cell>
          <cell r="D17">
            <v>4260</v>
          </cell>
        </row>
        <row r="18">
          <cell r="A18">
            <v>2012</v>
          </cell>
          <cell r="B18">
            <v>23345</v>
          </cell>
          <cell r="C18">
            <v>4392</v>
          </cell>
          <cell r="D18">
            <v>4539</v>
          </cell>
        </row>
        <row r="19">
          <cell r="A19">
            <v>2013</v>
          </cell>
          <cell r="B19">
            <v>28980</v>
          </cell>
          <cell r="C19">
            <v>6342</v>
          </cell>
          <cell r="D19">
            <v>6533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ol 08-13"/>
      <sheetName val="Hoja1"/>
      <sheetName val="OCDE"/>
      <sheetName val="OCDE y Eurostat"/>
      <sheetName val="Hoja2"/>
      <sheetName val="2012"/>
      <sheetName val="Eurostat"/>
      <sheetName val="Alemania"/>
      <sheetName val="Austria"/>
      <sheetName val="Dinamarca"/>
      <sheetName val="Reino Unido"/>
      <sheetName val="LTM-Eurostat"/>
      <sheetName val="SubregEstESP"/>
      <sheetName val="Hoja3"/>
    </sheetNames>
    <sheetDataSet>
      <sheetData sheetId="2">
        <row r="142">
          <cell r="B142" t="str">
            <v>Inmigración española (OCDE)</v>
          </cell>
          <cell r="C142" t="str">
            <v>Emigración española (INE)</v>
          </cell>
        </row>
        <row r="143">
          <cell r="A143" t="str">
            <v>2008</v>
          </cell>
          <cell r="B143">
            <v>17989</v>
          </cell>
          <cell r="C143">
            <v>6735</v>
          </cell>
        </row>
        <row r="144">
          <cell r="A144" t="str">
            <v>2009</v>
          </cell>
          <cell r="B144">
            <v>20883</v>
          </cell>
          <cell r="C144">
            <v>6379</v>
          </cell>
        </row>
        <row r="145">
          <cell r="A145" t="str">
            <v>2010</v>
          </cell>
          <cell r="B145">
            <v>25510</v>
          </cell>
          <cell r="C145">
            <v>7246</v>
          </cell>
        </row>
        <row r="146">
          <cell r="A146" t="str">
            <v>2011</v>
          </cell>
          <cell r="B146">
            <v>34194</v>
          </cell>
          <cell r="C146">
            <v>11105</v>
          </cell>
        </row>
        <row r="147">
          <cell r="A147" t="str">
            <v>2012</v>
          </cell>
          <cell r="B147">
            <v>45699</v>
          </cell>
          <cell r="C147">
            <v>11802</v>
          </cell>
        </row>
        <row r="148">
          <cell r="A148">
            <v>2013</v>
          </cell>
          <cell r="B148">
            <v>47101</v>
          </cell>
          <cell r="C148">
            <v>14723</v>
          </cell>
        </row>
        <row r="160">
          <cell r="B160" t="str">
            <v>Inmigración española (OCDE)</v>
          </cell>
          <cell r="C160" t="str">
            <v>Emigración española (EVR)</v>
          </cell>
          <cell r="D160" t="str">
            <v>Emigración española (EM)</v>
          </cell>
        </row>
        <row r="161">
          <cell r="A161" t="str">
            <v>2009</v>
          </cell>
          <cell r="B161">
            <v>11000</v>
          </cell>
          <cell r="C161">
            <v>3949</v>
          </cell>
          <cell r="D161">
            <v>4148</v>
          </cell>
        </row>
        <row r="162">
          <cell r="A162" t="str">
            <v>2010</v>
          </cell>
          <cell r="B162">
            <v>5000</v>
          </cell>
          <cell r="C162">
            <v>4520</v>
          </cell>
          <cell r="D162">
            <v>4890</v>
          </cell>
        </row>
        <row r="163">
          <cell r="A163" t="str">
            <v>2011</v>
          </cell>
          <cell r="B163">
            <v>8000</v>
          </cell>
          <cell r="C163">
            <v>6706</v>
          </cell>
          <cell r="D163">
            <v>7148</v>
          </cell>
        </row>
        <row r="164">
          <cell r="A164" t="str">
            <v>2012</v>
          </cell>
          <cell r="B164">
            <v>17000</v>
          </cell>
          <cell r="C164">
            <v>6351</v>
          </cell>
          <cell r="D164">
            <v>6574</v>
          </cell>
        </row>
        <row r="165">
          <cell r="A165">
            <v>2013</v>
          </cell>
          <cell r="B165">
            <v>21000</v>
          </cell>
          <cell r="C165">
            <v>7366</v>
          </cell>
          <cell r="D165">
            <v>7620</v>
          </cell>
        </row>
      </sheetData>
      <sheetData sheetId="3">
        <row r="39">
          <cell r="B39" t="str">
            <v>Inmigración española (incluye STM)</v>
          </cell>
          <cell r="C39" t="str">
            <v>Inmigración española (LTM)</v>
          </cell>
          <cell r="D39" t="str">
            <v>Emigración española (EVR)</v>
          </cell>
          <cell r="E39" t="str">
            <v>Emigración española (EM)</v>
          </cell>
        </row>
        <row r="40">
          <cell r="A40" t="str">
            <v>2008</v>
          </cell>
          <cell r="B40">
            <v>6003</v>
          </cell>
          <cell r="C40">
            <v>5614</v>
          </cell>
          <cell r="D40">
            <v>2353</v>
          </cell>
          <cell r="E40">
            <v>2495</v>
          </cell>
        </row>
        <row r="41">
          <cell r="A41" t="str">
            <v>2009</v>
          </cell>
          <cell r="B41">
            <v>6627</v>
          </cell>
          <cell r="C41">
            <v>5440</v>
          </cell>
          <cell r="D41">
            <v>1966</v>
          </cell>
          <cell r="E41">
            <v>2263</v>
          </cell>
        </row>
        <row r="42">
          <cell r="A42" t="str">
            <v>2010</v>
          </cell>
          <cell r="B42">
            <v>8388</v>
          </cell>
          <cell r="C42">
            <v>6950</v>
          </cell>
          <cell r="D42">
            <v>2478</v>
          </cell>
          <cell r="E42">
            <v>3070</v>
          </cell>
        </row>
        <row r="43">
          <cell r="A43" t="str">
            <v>2011</v>
          </cell>
          <cell r="B43">
            <v>10469</v>
          </cell>
          <cell r="C43">
            <v>8531</v>
          </cell>
          <cell r="D43">
            <v>3950</v>
          </cell>
          <cell r="E43">
            <v>4351</v>
          </cell>
        </row>
        <row r="44">
          <cell r="A44" t="str">
            <v>2012</v>
          </cell>
          <cell r="B44">
            <v>13959</v>
          </cell>
          <cell r="C44">
            <v>11327</v>
          </cell>
          <cell r="D44">
            <v>3985</v>
          </cell>
          <cell r="E44">
            <v>4386</v>
          </cell>
        </row>
        <row r="45">
          <cell r="A45" t="str">
            <v>2013</v>
          </cell>
          <cell r="B45">
            <v>17400</v>
          </cell>
          <cell r="C45">
            <v>13572</v>
          </cell>
          <cell r="D45">
            <v>4813</v>
          </cell>
          <cell r="E45">
            <v>5177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ujeres"/>
      <sheetName val="Total (sin DT)"/>
      <sheetName val="Mujer (sin DT)"/>
      <sheetName val="2010-2012"/>
      <sheetName val="Total 2012"/>
      <sheetName val="Mujer 2012"/>
      <sheetName val="Hoja3"/>
      <sheetName val="Edades (EUrostat)"/>
      <sheetName val="Pirámides"/>
      <sheetName val="Edades (EM-EVR)"/>
      <sheetName val="Edad (EUros - Suiza)"/>
      <sheetName val="Edad (EM - Suiza)"/>
      <sheetName val="EUrostat (- Lux)"/>
      <sheetName val="EM (-Lux)"/>
    </sheetNames>
    <sheetDataSet>
      <sheetData sheetId="8">
        <row r="69">
          <cell r="C69" t="str">
            <v>Hombres</v>
          </cell>
          <cell r="D69" t="str">
            <v>Mujeres</v>
          </cell>
        </row>
        <row r="92">
          <cell r="A92" t="str">
            <v>0 a 4</v>
          </cell>
          <cell r="B92">
            <v>-2415</v>
          </cell>
          <cell r="C92">
            <v>2280</v>
          </cell>
        </row>
        <row r="93">
          <cell r="A93" t="str">
            <v>5 a 9</v>
          </cell>
          <cell r="B93">
            <v>-2189</v>
          </cell>
          <cell r="C93">
            <v>2070</v>
          </cell>
        </row>
        <row r="94">
          <cell r="A94" t="str">
            <v>10 a 14</v>
          </cell>
          <cell r="B94">
            <v>-1551</v>
          </cell>
          <cell r="C94">
            <v>1422</v>
          </cell>
        </row>
        <row r="95">
          <cell r="A95" t="str">
            <v>15 a 19</v>
          </cell>
          <cell r="B95">
            <v>-1326</v>
          </cell>
          <cell r="C95">
            <v>1649</v>
          </cell>
        </row>
        <row r="96">
          <cell r="A96" t="str">
            <v>20 a 24</v>
          </cell>
          <cell r="B96">
            <v>-5209</v>
          </cell>
          <cell r="C96">
            <v>6300</v>
          </cell>
        </row>
        <row r="97">
          <cell r="A97" t="str">
            <v>25 a 29</v>
          </cell>
          <cell r="B97">
            <v>-6795</v>
          </cell>
          <cell r="C97">
            <v>7284</v>
          </cell>
        </row>
        <row r="98">
          <cell r="A98" t="str">
            <v>30 a 34</v>
          </cell>
          <cell r="B98">
            <v>-6263</v>
          </cell>
          <cell r="C98">
            <v>5980</v>
          </cell>
        </row>
        <row r="99">
          <cell r="A99" t="str">
            <v>35 a 39</v>
          </cell>
          <cell r="B99">
            <v>-5086</v>
          </cell>
          <cell r="C99">
            <v>4256</v>
          </cell>
        </row>
        <row r="100">
          <cell r="A100" t="str">
            <v>40 a 44</v>
          </cell>
          <cell r="B100">
            <v>-3696</v>
          </cell>
          <cell r="C100">
            <v>2668</v>
          </cell>
        </row>
        <row r="101">
          <cell r="A101" t="str">
            <v>45 a 49</v>
          </cell>
          <cell r="B101">
            <v>-2516</v>
          </cell>
          <cell r="C101">
            <v>1660</v>
          </cell>
        </row>
        <row r="102">
          <cell r="A102" t="str">
            <v>50 a 54</v>
          </cell>
          <cell r="B102">
            <v>-1528</v>
          </cell>
          <cell r="C102">
            <v>921</v>
          </cell>
        </row>
        <row r="103">
          <cell r="A103" t="str">
            <v>55 a 59</v>
          </cell>
          <cell r="B103">
            <v>-705</v>
          </cell>
          <cell r="C103">
            <v>419</v>
          </cell>
        </row>
        <row r="104">
          <cell r="A104" t="str">
            <v>60 a 64</v>
          </cell>
          <cell r="B104">
            <v>-258</v>
          </cell>
          <cell r="C104">
            <v>204</v>
          </cell>
        </row>
        <row r="105">
          <cell r="A105" t="str">
            <v>65 a 69</v>
          </cell>
          <cell r="B105">
            <v>-123</v>
          </cell>
          <cell r="C105">
            <v>129</v>
          </cell>
        </row>
        <row r="106">
          <cell r="A106" t="str">
            <v>70 a 74</v>
          </cell>
          <cell r="B106">
            <v>-62</v>
          </cell>
          <cell r="C106">
            <v>79</v>
          </cell>
        </row>
        <row r="107">
          <cell r="A107" t="str">
            <v>75 a 79</v>
          </cell>
          <cell r="B107">
            <v>-39</v>
          </cell>
          <cell r="C107">
            <v>69</v>
          </cell>
        </row>
        <row r="108">
          <cell r="A108" t="str">
            <v>80 a 84 </v>
          </cell>
          <cell r="B108">
            <v>-36</v>
          </cell>
          <cell r="C108">
            <v>69</v>
          </cell>
        </row>
        <row r="109">
          <cell r="A109" t="str">
            <v>85 y más</v>
          </cell>
          <cell r="B109">
            <v>-13</v>
          </cell>
          <cell r="C109">
            <v>39</v>
          </cell>
        </row>
        <row r="119">
          <cell r="B119" t="str">
            <v>Hombres</v>
          </cell>
          <cell r="C119" t="str">
            <v>Mujeres</v>
          </cell>
        </row>
        <row r="120">
          <cell r="A120" t="str">
            <v>0 a 4</v>
          </cell>
          <cell r="B120">
            <v>-1587</v>
          </cell>
          <cell r="C120">
            <v>1414</v>
          </cell>
        </row>
        <row r="121">
          <cell r="A121" t="str">
            <v>5 a 9</v>
          </cell>
          <cell r="B121">
            <v>-1507</v>
          </cell>
          <cell r="C121">
            <v>1463</v>
          </cell>
        </row>
        <row r="122">
          <cell r="A122" t="str">
            <v>10 a 14</v>
          </cell>
          <cell r="B122">
            <v>-1092</v>
          </cell>
          <cell r="C122">
            <v>1033</v>
          </cell>
        </row>
        <row r="123">
          <cell r="A123" t="str">
            <v>15 a 19</v>
          </cell>
          <cell r="B123">
            <v>-781</v>
          </cell>
          <cell r="C123">
            <v>745</v>
          </cell>
        </row>
        <row r="124">
          <cell r="A124" t="str">
            <v>20 a 24</v>
          </cell>
          <cell r="B124">
            <v>-1559</v>
          </cell>
          <cell r="C124">
            <v>2010</v>
          </cell>
        </row>
        <row r="125">
          <cell r="A125" t="str">
            <v>25 a 29</v>
          </cell>
          <cell r="B125">
            <v>-2890</v>
          </cell>
          <cell r="C125">
            <v>3234</v>
          </cell>
        </row>
        <row r="126">
          <cell r="A126" t="str">
            <v>30 a 34</v>
          </cell>
          <cell r="B126">
            <v>-3432</v>
          </cell>
          <cell r="C126">
            <v>3412</v>
          </cell>
        </row>
        <row r="127">
          <cell r="A127" t="str">
            <v>35 a 39</v>
          </cell>
          <cell r="B127">
            <v>-2629</v>
          </cell>
          <cell r="C127">
            <v>2440</v>
          </cell>
        </row>
        <row r="128">
          <cell r="A128" t="str">
            <v>40 a 44</v>
          </cell>
          <cell r="B128">
            <v>-2409</v>
          </cell>
          <cell r="C128">
            <v>1801</v>
          </cell>
        </row>
        <row r="129">
          <cell r="A129" t="str">
            <v>45 a 49</v>
          </cell>
          <cell r="B129">
            <v>-1746</v>
          </cell>
          <cell r="C129">
            <v>1098</v>
          </cell>
        </row>
        <row r="130">
          <cell r="A130" t="str">
            <v>50 a 54</v>
          </cell>
          <cell r="B130">
            <v>-1150</v>
          </cell>
          <cell r="C130">
            <v>740</v>
          </cell>
        </row>
        <row r="131">
          <cell r="A131" t="str">
            <v>55 a 59</v>
          </cell>
          <cell r="B131">
            <v>-627</v>
          </cell>
          <cell r="C131">
            <v>394</v>
          </cell>
        </row>
        <row r="132">
          <cell r="A132" t="str">
            <v>60 a 64</v>
          </cell>
          <cell r="B132">
            <v>-345</v>
          </cell>
          <cell r="C132">
            <v>242</v>
          </cell>
        </row>
        <row r="133">
          <cell r="A133" t="str">
            <v>65 a 69</v>
          </cell>
          <cell r="B133">
            <v>-233</v>
          </cell>
          <cell r="C133">
            <v>195</v>
          </cell>
        </row>
        <row r="134">
          <cell r="A134" t="str">
            <v>70 a 74</v>
          </cell>
          <cell r="B134">
            <v>-121</v>
          </cell>
          <cell r="C134">
            <v>139</v>
          </cell>
        </row>
        <row r="135">
          <cell r="A135" t="str">
            <v>75 a 79</v>
          </cell>
          <cell r="B135">
            <v>-94</v>
          </cell>
          <cell r="C135">
            <v>130</v>
          </cell>
        </row>
        <row r="136">
          <cell r="A136" t="str">
            <v>80 a 84 </v>
          </cell>
          <cell r="B136">
            <v>-43</v>
          </cell>
          <cell r="C136">
            <v>80</v>
          </cell>
        </row>
        <row r="137">
          <cell r="A137" t="str">
            <v>85 y más</v>
          </cell>
          <cell r="B137">
            <v>-9</v>
          </cell>
          <cell r="C137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tal"/>
      <sheetName val="Unión Europea"/>
      <sheetName val="Resto Europa"/>
      <sheetName val="África"/>
      <sheetName val="Norteamérica"/>
      <sheetName val="Latinoamérica"/>
      <sheetName val="Asia"/>
      <sheetName val="Oceanía"/>
      <sheetName val="Cuadro 1"/>
      <sheetName val="Cuadro 1 def"/>
      <sheetName val="Cuadro con coef"/>
      <sheetName val="Hoja1"/>
    </sheetNames>
    <sheetDataSet>
      <sheetData sheetId="12">
        <row r="20">
          <cell r="B20" t="str">
            <v>2008-2012</v>
          </cell>
          <cell r="C20" t="str">
            <v>2011-2012</v>
          </cell>
        </row>
        <row r="21">
          <cell r="A21" t="str">
            <v>Unión Europea</v>
          </cell>
          <cell r="B21">
            <v>41.74154969271542</v>
          </cell>
          <cell r="C21">
            <v>25.14219345565293</v>
          </cell>
        </row>
        <row r="22">
          <cell r="A22" t="str">
            <v>Resto Europa</v>
          </cell>
          <cell r="B22">
            <v>49.17318433979915</v>
          </cell>
          <cell r="C22">
            <v>39.51981720724027</v>
          </cell>
        </row>
        <row r="23">
          <cell r="A23" t="str">
            <v>Norteamérica y Oceanía</v>
          </cell>
          <cell r="B23">
            <v>56.516830052213756</v>
          </cell>
          <cell r="C23">
            <v>48.13598073092124</v>
          </cell>
        </row>
        <row r="24">
          <cell r="A24" t="str">
            <v>Latinoamérica</v>
          </cell>
          <cell r="B24">
            <v>49.65532098172976</v>
          </cell>
          <cell r="C24">
            <v>33.48878308350933</v>
          </cell>
        </row>
        <row r="25">
          <cell r="A25" t="str">
            <v>África</v>
          </cell>
          <cell r="B25">
            <v>61.47205951811687</v>
          </cell>
          <cell r="C25">
            <v>37.65320715321997</v>
          </cell>
        </row>
        <row r="26">
          <cell r="A26" t="str">
            <v>Asia</v>
          </cell>
          <cell r="B26">
            <v>73.78220635501124</v>
          </cell>
          <cell r="C26">
            <v>58.603483718438795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1" width="15.8515625" style="0" customWidth="1"/>
  </cols>
  <sheetData>
    <row r="4" ht="15.75">
      <c r="A4" s="34" t="s">
        <v>106</v>
      </c>
    </row>
    <row r="7" spans="1:5" ht="15.75">
      <c r="A7" s="51" t="s">
        <v>89</v>
      </c>
      <c r="B7" s="52" t="s">
        <v>90</v>
      </c>
      <c r="C7" s="52"/>
      <c r="D7" s="52" t="s">
        <v>91</v>
      </c>
      <c r="E7" s="52"/>
    </row>
    <row r="8" spans="1:5" ht="15.75">
      <c r="A8" s="51"/>
      <c r="B8" s="39" t="s">
        <v>92</v>
      </c>
      <c r="C8" s="39" t="s">
        <v>93</v>
      </c>
      <c r="D8" s="39" t="s">
        <v>92</v>
      </c>
      <c r="E8" s="39" t="s">
        <v>93</v>
      </c>
    </row>
    <row r="9" spans="1:5" ht="15.75">
      <c r="A9" s="39" t="s">
        <v>94</v>
      </c>
      <c r="B9" s="40">
        <v>295720</v>
      </c>
      <c r="C9" s="41">
        <v>100</v>
      </c>
      <c r="D9" s="40">
        <v>288785</v>
      </c>
      <c r="E9" s="41">
        <v>100</v>
      </c>
    </row>
    <row r="10" spans="1:5" ht="15.75">
      <c r="A10" s="39" t="s">
        <v>95</v>
      </c>
      <c r="B10" s="40">
        <v>144645</v>
      </c>
      <c r="C10" s="41">
        <v>48.912822940619506</v>
      </c>
      <c r="D10" s="40">
        <v>139737</v>
      </c>
      <c r="E10" s="41">
        <v>48.387901033640944</v>
      </c>
    </row>
    <row r="11" spans="1:5" ht="15.75">
      <c r="A11" s="42" t="s">
        <v>74</v>
      </c>
      <c r="B11" s="40">
        <v>123407</v>
      </c>
      <c r="C11" s="41">
        <v>41.73102935208981</v>
      </c>
      <c r="D11" s="40">
        <v>119137</v>
      </c>
      <c r="E11" s="41">
        <v>41.25456654604637</v>
      </c>
    </row>
    <row r="12" spans="1:5" ht="15.75">
      <c r="A12" s="43" t="s">
        <v>84</v>
      </c>
      <c r="B12" s="40">
        <v>34413</v>
      </c>
      <c r="C12" s="41">
        <v>11.637021506830786</v>
      </c>
      <c r="D12" s="40">
        <v>32930</v>
      </c>
      <c r="E12" s="41">
        <v>11.402946828955798</v>
      </c>
    </row>
    <row r="13" spans="1:5" ht="15.75">
      <c r="A13" s="43" t="s">
        <v>96</v>
      </c>
      <c r="B13" s="40">
        <v>28079</v>
      </c>
      <c r="C13" s="41">
        <v>9.495130528878668</v>
      </c>
      <c r="D13" s="40">
        <v>27353</v>
      </c>
      <c r="E13" s="41">
        <v>9.471752341707498</v>
      </c>
    </row>
    <row r="14" spans="1:5" ht="15.75">
      <c r="A14" s="43" t="s">
        <v>97</v>
      </c>
      <c r="B14" s="40">
        <v>22720</v>
      </c>
      <c r="C14" s="41">
        <v>7.682943324766671</v>
      </c>
      <c r="D14" s="40">
        <v>21793</v>
      </c>
      <c r="E14" s="41">
        <v>7.546444586803331</v>
      </c>
    </row>
    <row r="15" spans="1:5" ht="15.75">
      <c r="A15" s="42" t="s">
        <v>75</v>
      </c>
      <c r="B15" s="40">
        <v>14176</v>
      </c>
      <c r="C15" s="41">
        <v>4.793723792776952</v>
      </c>
      <c r="D15" s="40">
        <f>D10-D11</f>
        <v>20600</v>
      </c>
      <c r="E15" s="41">
        <v>7.133334487594578</v>
      </c>
    </row>
    <row r="16" spans="1:5" ht="15.75">
      <c r="A16" s="43" t="s">
        <v>98</v>
      </c>
      <c r="B16" s="40">
        <v>14176</v>
      </c>
      <c r="C16" s="41">
        <v>4.793723792776952</v>
      </c>
      <c r="D16" s="40">
        <v>13176</v>
      </c>
      <c r="E16" s="41">
        <v>4.562563845075056</v>
      </c>
    </row>
    <row r="17" spans="1:5" ht="15.75">
      <c r="A17" s="39" t="s">
        <v>99</v>
      </c>
      <c r="B17" s="40">
        <v>15392</v>
      </c>
      <c r="C17" s="41">
        <v>5.204923576356013</v>
      </c>
      <c r="D17" s="40">
        <v>14645</v>
      </c>
      <c r="E17" s="41">
        <v>5.07124677528265</v>
      </c>
    </row>
    <row r="18" spans="1:5" ht="15.75">
      <c r="A18" s="39" t="s">
        <v>100</v>
      </c>
      <c r="B18" s="40">
        <v>10762</v>
      </c>
      <c r="C18" s="41">
        <v>3.6392533477613958</v>
      </c>
      <c r="D18" s="40">
        <v>11439</v>
      </c>
      <c r="E18" s="41">
        <v>3.9610783108540955</v>
      </c>
    </row>
    <row r="19" spans="1:5" ht="15.75">
      <c r="A19" s="39" t="s">
        <v>101</v>
      </c>
      <c r="B19" s="40">
        <v>121927</v>
      </c>
      <c r="C19" s="41">
        <v>41.230555931286354</v>
      </c>
      <c r="D19" s="40">
        <v>120036</v>
      </c>
      <c r="E19" s="41">
        <v>41.565870803538964</v>
      </c>
    </row>
    <row r="20" spans="1:5" ht="15.75">
      <c r="A20" s="42" t="s">
        <v>102</v>
      </c>
      <c r="B20" s="40">
        <v>27463</v>
      </c>
      <c r="C20" s="41">
        <v>9.286825375355066</v>
      </c>
      <c r="D20" s="40">
        <v>26347</v>
      </c>
      <c r="E20" s="41">
        <v>9.12339629828419</v>
      </c>
    </row>
    <row r="21" spans="1:5" ht="15.75">
      <c r="A21" s="43" t="s">
        <v>103</v>
      </c>
      <c r="B21" s="40">
        <v>24859</v>
      </c>
      <c r="C21" s="41">
        <v>8.406262680914379</v>
      </c>
      <c r="D21" s="40">
        <v>23820</v>
      </c>
      <c r="E21" s="41">
        <v>8.24835084924771</v>
      </c>
    </row>
    <row r="22" spans="1:5" ht="15.75">
      <c r="A22" s="42" t="s">
        <v>77</v>
      </c>
      <c r="B22" s="40">
        <v>94464</v>
      </c>
      <c r="C22" s="41">
        <v>31.943730555931285</v>
      </c>
      <c r="D22" s="40">
        <v>93689</v>
      </c>
      <c r="E22" s="41">
        <v>32.44247450525477</v>
      </c>
    </row>
    <row r="23" spans="1:5" ht="15.75">
      <c r="A23" s="43" t="s">
        <v>104</v>
      </c>
      <c r="B23" s="40">
        <v>23543</v>
      </c>
      <c r="C23" s="41">
        <v>7.9612471256594075</v>
      </c>
      <c r="D23" s="40">
        <v>22759</v>
      </c>
      <c r="E23" s="41">
        <v>7.880949495299271</v>
      </c>
    </row>
    <row r="24" spans="1:5" ht="15.75">
      <c r="A24" s="39" t="s">
        <v>105</v>
      </c>
      <c r="B24" s="40">
        <v>2997</v>
      </c>
      <c r="C24" s="41">
        <v>1.013458677127012</v>
      </c>
      <c r="D24" s="40">
        <v>2903</v>
      </c>
      <c r="E24" s="41">
        <v>1.0052461173537406</v>
      </c>
    </row>
    <row r="27" ht="15.75">
      <c r="A27" s="34" t="s">
        <v>107</v>
      </c>
    </row>
  </sheetData>
  <sheetProtection/>
  <mergeCells count="3">
    <mergeCell ref="A7:A8"/>
    <mergeCell ref="B7:C7"/>
    <mergeCell ref="D7:E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G20" sqref="G20"/>
    </sheetView>
  </sheetViews>
  <sheetFormatPr defaultColWidth="11.421875" defaultRowHeight="15"/>
  <cols>
    <col min="2" max="2" width="12.00390625" style="0" customWidth="1"/>
    <col min="3" max="3" width="11.421875" style="0" customWidth="1"/>
  </cols>
  <sheetData>
    <row r="2" spans="6:15" ht="15.75">
      <c r="F2" s="10" t="s">
        <v>153</v>
      </c>
      <c r="G2" s="3"/>
      <c r="H2" s="3"/>
      <c r="I2" s="3"/>
      <c r="J2" s="3"/>
      <c r="K2" s="3"/>
      <c r="L2" s="3"/>
      <c r="M2" s="3"/>
      <c r="N2" s="3"/>
      <c r="O2" s="3"/>
    </row>
    <row r="3" spans="1:4" ht="45">
      <c r="A3" s="35" t="s">
        <v>11</v>
      </c>
      <c r="B3" s="2" t="s">
        <v>12</v>
      </c>
      <c r="C3" s="2" t="s">
        <v>13</v>
      </c>
      <c r="D3" s="2" t="s">
        <v>14</v>
      </c>
    </row>
    <row r="4" spans="1:4" ht="15">
      <c r="A4" s="11">
        <v>2008</v>
      </c>
      <c r="B4" s="12">
        <v>7778</v>
      </c>
      <c r="C4" s="12">
        <v>2419</v>
      </c>
      <c r="D4" s="12">
        <v>2383</v>
      </c>
    </row>
    <row r="5" spans="1:4" ht="15">
      <c r="A5" s="11">
        <v>2009</v>
      </c>
      <c r="B5" s="12">
        <v>8965</v>
      </c>
      <c r="C5" s="12">
        <v>2219</v>
      </c>
      <c r="D5" s="12">
        <v>2279</v>
      </c>
    </row>
    <row r="6" spans="1:4" ht="15">
      <c r="A6" s="11">
        <v>2010</v>
      </c>
      <c r="B6" s="12">
        <v>10657</v>
      </c>
      <c r="C6" s="12">
        <v>2458</v>
      </c>
      <c r="D6" s="12">
        <v>2726</v>
      </c>
    </row>
    <row r="7" spans="1:4" ht="15">
      <c r="A7" s="11">
        <v>2011</v>
      </c>
      <c r="B7" s="12">
        <v>16168</v>
      </c>
      <c r="C7" s="12">
        <v>3963</v>
      </c>
      <c r="D7" s="12">
        <v>4260</v>
      </c>
    </row>
    <row r="8" spans="1:4" ht="15">
      <c r="A8" s="11">
        <v>2012</v>
      </c>
      <c r="B8" s="12">
        <v>23345</v>
      </c>
      <c r="C8" s="12">
        <v>4392</v>
      </c>
      <c r="D8" s="12">
        <v>4539</v>
      </c>
    </row>
    <row r="9" spans="1:4" ht="15">
      <c r="A9" s="11">
        <v>2013</v>
      </c>
      <c r="B9" s="12">
        <v>28980</v>
      </c>
      <c r="C9" s="12">
        <v>6342</v>
      </c>
      <c r="D9" s="12">
        <v>6533</v>
      </c>
    </row>
    <row r="11" ht="15">
      <c r="B11" s="7"/>
    </row>
    <row r="18" ht="15">
      <c r="F18" s="9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J27" sqref="J27"/>
    </sheetView>
  </sheetViews>
  <sheetFormatPr defaultColWidth="11.421875" defaultRowHeight="15"/>
  <sheetData>
    <row r="3" ht="15.75">
      <c r="F3" s="8" t="s">
        <v>158</v>
      </c>
    </row>
    <row r="6" ht="15">
      <c r="B6" t="s">
        <v>84</v>
      </c>
    </row>
    <row r="7" spans="2:4" ht="45">
      <c r="B7" s="6" t="s">
        <v>23</v>
      </c>
      <c r="C7" s="6" t="s">
        <v>13</v>
      </c>
      <c r="D7" s="6" t="s">
        <v>14</v>
      </c>
    </row>
    <row r="8" spans="1:4" ht="15">
      <c r="A8" s="11" t="s">
        <v>17</v>
      </c>
      <c r="B8" s="7">
        <v>11000</v>
      </c>
      <c r="C8" s="7">
        <v>3949</v>
      </c>
      <c r="D8" s="7">
        <v>4148</v>
      </c>
    </row>
    <row r="9" spans="1:4" ht="15">
      <c r="A9" s="11" t="s">
        <v>18</v>
      </c>
      <c r="B9" s="7">
        <v>5000</v>
      </c>
      <c r="C9" s="7">
        <v>4520</v>
      </c>
      <c r="D9" s="7">
        <v>4890</v>
      </c>
    </row>
    <row r="10" spans="1:4" ht="15">
      <c r="A10" s="11" t="s">
        <v>19</v>
      </c>
      <c r="B10" s="7">
        <v>8000</v>
      </c>
      <c r="C10" s="7">
        <v>6706</v>
      </c>
      <c r="D10" s="7">
        <v>7148</v>
      </c>
    </row>
    <row r="11" spans="1:4" ht="15">
      <c r="A11" s="11" t="s">
        <v>20</v>
      </c>
      <c r="B11" s="7">
        <v>17000</v>
      </c>
      <c r="C11" s="7">
        <v>6351</v>
      </c>
      <c r="D11" s="7">
        <v>6574</v>
      </c>
    </row>
    <row r="12" spans="1:4" ht="15">
      <c r="A12" s="11">
        <v>2013</v>
      </c>
      <c r="B12" s="7">
        <v>21000</v>
      </c>
      <c r="C12" s="7">
        <v>7366</v>
      </c>
      <c r="D12" s="7">
        <v>7620</v>
      </c>
    </row>
    <row r="20" ht="15.75">
      <c r="F20" s="8" t="s">
        <v>159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24"/>
  <sheetViews>
    <sheetView zoomScalePageLayoutView="0" workbookViewId="0" topLeftCell="A2">
      <selection activeCell="B6" sqref="B6:C11"/>
    </sheetView>
  </sheetViews>
  <sheetFormatPr defaultColWidth="11.421875" defaultRowHeight="15"/>
  <sheetData>
    <row r="4" ht="15.75">
      <c r="F4" s="34" t="s">
        <v>160</v>
      </c>
    </row>
    <row r="5" spans="1:3" ht="45">
      <c r="A5" s="35" t="s">
        <v>11</v>
      </c>
      <c r="B5" s="2" t="s">
        <v>22</v>
      </c>
      <c r="C5" s="2" t="s">
        <v>25</v>
      </c>
    </row>
    <row r="6" spans="1:3" ht="15">
      <c r="A6" s="11">
        <v>2008</v>
      </c>
      <c r="B6" s="7">
        <v>10132</v>
      </c>
      <c r="C6" s="7">
        <v>4405</v>
      </c>
    </row>
    <row r="7" spans="1:3" ht="15">
      <c r="A7" s="11">
        <v>2009</v>
      </c>
      <c r="B7" s="7">
        <v>9400</v>
      </c>
      <c r="C7" s="7">
        <v>4271</v>
      </c>
    </row>
    <row r="8" spans="1:3" ht="15">
      <c r="A8" s="11">
        <v>2010</v>
      </c>
      <c r="B8" s="7">
        <v>10942</v>
      </c>
      <c r="C8" s="7">
        <v>4873</v>
      </c>
    </row>
    <row r="9" spans="1:3" ht="15">
      <c r="A9" s="11">
        <v>2011</v>
      </c>
      <c r="B9" s="7">
        <v>12846</v>
      </c>
      <c r="C9" s="7">
        <v>6539</v>
      </c>
    </row>
    <row r="10" spans="1:3" ht="15">
      <c r="A10" s="11">
        <v>2012</v>
      </c>
      <c r="B10" s="7">
        <v>16183</v>
      </c>
      <c r="C10" s="7">
        <v>6217</v>
      </c>
    </row>
    <row r="11" spans="1:3" ht="15">
      <c r="A11" s="11">
        <v>2013</v>
      </c>
      <c r="B11" s="7">
        <v>18960</v>
      </c>
      <c r="C11" s="7">
        <v>7609</v>
      </c>
    </row>
    <row r="12" spans="2:3" ht="15">
      <c r="B12" s="7">
        <f>SUM(B6:B11)</f>
        <v>78463</v>
      </c>
      <c r="C12" s="7">
        <f>SUM(C6:C11)</f>
        <v>33914</v>
      </c>
    </row>
    <row r="22" ht="15.75">
      <c r="F22" s="8" t="s">
        <v>162</v>
      </c>
    </row>
    <row r="23" ht="15.75">
      <c r="F23" s="8"/>
    </row>
    <row r="24" ht="15.75">
      <c r="F24" s="8" t="s">
        <v>161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8.140625" style="0" customWidth="1"/>
    <col min="2" max="2" width="12.57421875" style="0" customWidth="1"/>
  </cols>
  <sheetData>
    <row r="4" ht="15.75">
      <c r="F4" s="8" t="s">
        <v>163</v>
      </c>
    </row>
    <row r="5" spans="1:3" ht="45">
      <c r="A5" s="35" t="s">
        <v>11</v>
      </c>
      <c r="B5" s="2" t="s">
        <v>22</v>
      </c>
      <c r="C5" s="2" t="s">
        <v>14</v>
      </c>
    </row>
    <row r="6" spans="1:3" ht="15">
      <c r="A6" t="s">
        <v>16</v>
      </c>
      <c r="B6" s="12">
        <v>2492</v>
      </c>
      <c r="C6" s="12">
        <v>1370</v>
      </c>
    </row>
    <row r="7" spans="1:3" ht="15">
      <c r="A7" t="s">
        <v>17</v>
      </c>
      <c r="B7" s="12">
        <v>2622</v>
      </c>
      <c r="C7" s="12">
        <v>1333</v>
      </c>
    </row>
    <row r="8" spans="1:3" ht="15">
      <c r="A8" t="s">
        <v>18</v>
      </c>
      <c r="B8" s="12">
        <v>3384</v>
      </c>
      <c r="C8" s="12">
        <v>2068</v>
      </c>
    </row>
    <row r="9" spans="1:3" ht="15">
      <c r="A9" t="s">
        <v>19</v>
      </c>
      <c r="B9" s="12">
        <v>4354</v>
      </c>
      <c r="C9" s="12">
        <v>2889</v>
      </c>
    </row>
    <row r="10" spans="1:3" ht="15">
      <c r="A10" t="s">
        <v>20</v>
      </c>
      <c r="B10" s="12">
        <v>5929</v>
      </c>
      <c r="C10" s="12">
        <v>3040</v>
      </c>
    </row>
    <row r="11" spans="1:3" ht="15">
      <c r="A11" t="s">
        <v>21</v>
      </c>
      <c r="B11" s="12">
        <v>7507</v>
      </c>
      <c r="C11" s="12">
        <v>3476</v>
      </c>
    </row>
    <row r="20" ht="15">
      <c r="F20" s="9" t="s">
        <v>161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F32" sqref="F32"/>
    </sheetView>
  </sheetViews>
  <sheetFormatPr defaultColWidth="11.421875" defaultRowHeight="15"/>
  <sheetData>
    <row r="2" ht="15.75">
      <c r="H2" s="8" t="s">
        <v>164</v>
      </c>
    </row>
    <row r="3" spans="2:5" ht="60">
      <c r="B3" s="2" t="s">
        <v>85</v>
      </c>
      <c r="C3" s="2" t="s">
        <v>86</v>
      </c>
      <c r="D3" s="2" t="s">
        <v>13</v>
      </c>
      <c r="E3" s="2" t="s">
        <v>14</v>
      </c>
    </row>
    <row r="4" spans="1:5" ht="15">
      <c r="A4" s="3" t="s">
        <v>16</v>
      </c>
      <c r="B4" s="7">
        <v>6003</v>
      </c>
      <c r="C4" s="7">
        <v>5614</v>
      </c>
      <c r="D4" s="7">
        <v>2353</v>
      </c>
      <c r="E4" s="7">
        <v>2495</v>
      </c>
    </row>
    <row r="5" spans="1:5" ht="15">
      <c r="A5" s="3" t="s">
        <v>17</v>
      </c>
      <c r="B5" s="7">
        <v>6627</v>
      </c>
      <c r="C5" s="7">
        <v>5440</v>
      </c>
      <c r="D5" s="7">
        <v>1966</v>
      </c>
      <c r="E5" s="7">
        <v>2263</v>
      </c>
    </row>
    <row r="6" spans="1:5" ht="15">
      <c r="A6" s="3" t="s">
        <v>18</v>
      </c>
      <c r="B6" s="7">
        <v>8388</v>
      </c>
      <c r="C6" s="7">
        <v>6950</v>
      </c>
      <c r="D6" s="7">
        <v>2478</v>
      </c>
      <c r="E6" s="7">
        <v>3070</v>
      </c>
    </row>
    <row r="7" spans="1:5" ht="15">
      <c r="A7" s="3" t="s">
        <v>19</v>
      </c>
      <c r="B7" s="7">
        <v>10469</v>
      </c>
      <c r="C7" s="7">
        <v>8531</v>
      </c>
      <c r="D7" s="7">
        <v>3950</v>
      </c>
      <c r="E7" s="7">
        <v>4351</v>
      </c>
    </row>
    <row r="8" spans="1:5" ht="15">
      <c r="A8" s="3" t="s">
        <v>20</v>
      </c>
      <c r="B8" s="7">
        <v>13959</v>
      </c>
      <c r="C8" s="7">
        <v>11327</v>
      </c>
      <c r="D8" s="7">
        <v>3985</v>
      </c>
      <c r="E8" s="7">
        <v>4386</v>
      </c>
    </row>
    <row r="9" spans="1:5" ht="15">
      <c r="A9" s="3" t="s">
        <v>21</v>
      </c>
      <c r="B9" s="7">
        <v>17400</v>
      </c>
      <c r="C9" s="7">
        <v>13572</v>
      </c>
      <c r="D9" s="7">
        <v>4813</v>
      </c>
      <c r="E9" s="7">
        <v>5177</v>
      </c>
    </row>
    <row r="17" ht="15.75">
      <c r="H17" s="8" t="s">
        <v>87</v>
      </c>
    </row>
    <row r="18" ht="15.75">
      <c r="H18" s="8"/>
    </row>
    <row r="19" ht="15.75">
      <c r="H19" s="8" t="s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N17" sqref="N17"/>
    </sheetView>
  </sheetViews>
  <sheetFormatPr defaultColWidth="8.00390625" defaultRowHeight="15"/>
  <cols>
    <col min="1" max="1" width="13.421875" style="26" customWidth="1"/>
    <col min="2" max="2" width="7.57421875" style="26" customWidth="1"/>
    <col min="3" max="7" width="8.00390625" style="26" customWidth="1"/>
    <col min="8" max="8" width="8.421875" style="26" customWidth="1"/>
    <col min="9" max="10" width="8.00390625" style="26" customWidth="1"/>
    <col min="11" max="11" width="7.00390625" style="26" customWidth="1"/>
    <col min="12" max="19" width="8.00390625" style="26" customWidth="1"/>
    <col min="20" max="20" width="6.57421875" style="26" customWidth="1"/>
    <col min="21" max="21" width="8.57421875" style="26" customWidth="1"/>
    <col min="22" max="22" width="8.00390625" style="26" customWidth="1"/>
    <col min="23" max="23" width="7.00390625" style="26" customWidth="1"/>
    <col min="24" max="25" width="8.00390625" style="26" customWidth="1"/>
    <col min="26" max="26" width="5.00390625" style="26" customWidth="1"/>
    <col min="27" max="28" width="8.00390625" style="26" customWidth="1"/>
    <col min="29" max="29" width="6.00390625" style="26" customWidth="1"/>
    <col min="30" max="16384" width="8.00390625" style="26" customWidth="1"/>
  </cols>
  <sheetData>
    <row r="3" ht="15.75">
      <c r="E3" s="34" t="s">
        <v>165</v>
      </c>
    </row>
    <row r="5" ht="11.25">
      <c r="B5" s="28"/>
    </row>
    <row r="6" spans="1:3" ht="11.25">
      <c r="A6" s="29" t="s">
        <v>52</v>
      </c>
      <c r="B6" s="27" t="s">
        <v>0</v>
      </c>
      <c r="C6" s="27" t="s">
        <v>1</v>
      </c>
    </row>
    <row r="7" spans="1:3" ht="11.25">
      <c r="A7" s="26" t="s">
        <v>57</v>
      </c>
      <c r="B7" s="28">
        <v>-2415</v>
      </c>
      <c r="C7" s="28">
        <v>2280</v>
      </c>
    </row>
    <row r="8" spans="1:3" ht="11.25">
      <c r="A8" s="26" t="s">
        <v>58</v>
      </c>
      <c r="B8" s="28">
        <v>-2189</v>
      </c>
      <c r="C8" s="28">
        <v>2070</v>
      </c>
    </row>
    <row r="9" spans="1:3" ht="11.25">
      <c r="A9" s="26" t="s">
        <v>59</v>
      </c>
      <c r="B9" s="28">
        <v>-1551</v>
      </c>
      <c r="C9" s="28">
        <v>1422</v>
      </c>
    </row>
    <row r="10" spans="1:3" ht="11.25">
      <c r="A10" s="26" t="s">
        <v>60</v>
      </c>
      <c r="B10" s="28">
        <v>-1326</v>
      </c>
      <c r="C10" s="28">
        <v>1649</v>
      </c>
    </row>
    <row r="11" spans="1:3" ht="11.25">
      <c r="A11" s="26" t="s">
        <v>37</v>
      </c>
      <c r="B11" s="28">
        <v>-5209</v>
      </c>
      <c r="C11" s="28">
        <v>6300</v>
      </c>
    </row>
    <row r="12" spans="1:3" ht="11.25">
      <c r="A12" s="26" t="s">
        <v>38</v>
      </c>
      <c r="B12" s="28">
        <v>-6795</v>
      </c>
      <c r="C12" s="28">
        <v>7284</v>
      </c>
    </row>
    <row r="13" spans="1:3" ht="11.25">
      <c r="A13" s="26" t="s">
        <v>39</v>
      </c>
      <c r="B13" s="28">
        <v>-6263</v>
      </c>
      <c r="C13" s="28">
        <v>5980</v>
      </c>
    </row>
    <row r="14" spans="1:3" ht="11.25">
      <c r="A14" s="26" t="s">
        <v>40</v>
      </c>
      <c r="B14" s="28">
        <v>-5086</v>
      </c>
      <c r="C14" s="28">
        <v>4256</v>
      </c>
    </row>
    <row r="15" spans="1:3" ht="11.25">
      <c r="A15" s="26" t="s">
        <v>61</v>
      </c>
      <c r="B15" s="28">
        <v>-3696</v>
      </c>
      <c r="C15" s="28">
        <v>2668</v>
      </c>
    </row>
    <row r="16" spans="1:3" ht="11.25">
      <c r="A16" s="26" t="s">
        <v>62</v>
      </c>
      <c r="B16" s="28">
        <v>-2516</v>
      </c>
      <c r="C16" s="28">
        <v>1660</v>
      </c>
    </row>
    <row r="17" spans="1:3" ht="11.25">
      <c r="A17" s="26" t="s">
        <v>63</v>
      </c>
      <c r="B17" s="28">
        <v>-1528</v>
      </c>
      <c r="C17" s="28">
        <v>921</v>
      </c>
    </row>
    <row r="18" spans="1:3" ht="11.25">
      <c r="A18" s="26" t="s">
        <v>64</v>
      </c>
      <c r="B18" s="28">
        <v>-705</v>
      </c>
      <c r="C18" s="28">
        <v>419</v>
      </c>
    </row>
    <row r="19" spans="1:3" ht="11.25">
      <c r="A19" s="26" t="s">
        <v>65</v>
      </c>
      <c r="B19" s="28">
        <v>-258</v>
      </c>
      <c r="C19" s="28">
        <v>204</v>
      </c>
    </row>
    <row r="20" spans="1:3" ht="11.25">
      <c r="A20" s="26" t="s">
        <v>66</v>
      </c>
      <c r="B20" s="28">
        <v>-123</v>
      </c>
      <c r="C20" s="28">
        <v>129</v>
      </c>
    </row>
    <row r="21" spans="1:3" ht="11.25">
      <c r="A21" s="26" t="s">
        <v>67</v>
      </c>
      <c r="B21" s="28">
        <v>-62</v>
      </c>
      <c r="C21" s="28">
        <v>79</v>
      </c>
    </row>
    <row r="22" spans="1:3" ht="11.25">
      <c r="A22" s="26" t="s">
        <v>68</v>
      </c>
      <c r="B22" s="28">
        <v>-39</v>
      </c>
      <c r="C22" s="28">
        <v>69</v>
      </c>
    </row>
    <row r="23" spans="1:3" ht="11.25">
      <c r="A23" s="26" t="s">
        <v>69</v>
      </c>
      <c r="B23" s="28">
        <v>-36</v>
      </c>
      <c r="C23" s="28">
        <v>69</v>
      </c>
    </row>
    <row r="24" spans="1:3" ht="11.25">
      <c r="A24" s="26" t="s">
        <v>70</v>
      </c>
      <c r="B24" s="28">
        <v>-13</v>
      </c>
      <c r="C24" s="28">
        <v>39</v>
      </c>
    </row>
    <row r="30" ht="15.75">
      <c r="D30" s="34" t="s">
        <v>170</v>
      </c>
    </row>
    <row r="31" ht="15.75">
      <c r="D31" s="44"/>
    </row>
    <row r="32" ht="15.75">
      <c r="D32" s="34" t="s">
        <v>166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35"/>
  <sheetViews>
    <sheetView zoomScalePageLayoutView="0" workbookViewId="0" topLeftCell="A1">
      <selection activeCell="C44" sqref="C44"/>
    </sheetView>
  </sheetViews>
  <sheetFormatPr defaultColWidth="8.00390625" defaultRowHeight="15"/>
  <cols>
    <col min="1" max="1" width="13.28125" style="26" customWidth="1"/>
    <col min="2" max="2" width="7.57421875" style="26" customWidth="1"/>
    <col min="3" max="7" width="8.00390625" style="26" customWidth="1"/>
    <col min="8" max="8" width="8.421875" style="26" customWidth="1"/>
    <col min="9" max="10" width="8.00390625" style="26" customWidth="1"/>
    <col min="11" max="11" width="7.00390625" style="26" customWidth="1"/>
    <col min="12" max="19" width="8.00390625" style="26" customWidth="1"/>
    <col min="20" max="20" width="6.57421875" style="26" customWidth="1"/>
    <col min="21" max="21" width="8.57421875" style="26" customWidth="1"/>
    <col min="22" max="22" width="8.00390625" style="26" customWidth="1"/>
    <col min="23" max="23" width="7.00390625" style="26" customWidth="1"/>
    <col min="24" max="25" width="8.00390625" style="26" customWidth="1"/>
    <col min="26" max="26" width="5.00390625" style="26" customWidth="1"/>
    <col min="27" max="28" width="8.00390625" style="26" customWidth="1"/>
    <col min="29" max="29" width="6.00390625" style="26" customWidth="1"/>
    <col min="30" max="16384" width="8.00390625" style="26" customWidth="1"/>
  </cols>
  <sheetData>
    <row r="4" ht="15.75">
      <c r="F4" s="34" t="s">
        <v>167</v>
      </c>
    </row>
    <row r="6" spans="1:3" ht="11.25">
      <c r="A6" s="29" t="s">
        <v>52</v>
      </c>
      <c r="B6" s="27" t="s">
        <v>0</v>
      </c>
      <c r="C6" s="27" t="s">
        <v>1</v>
      </c>
    </row>
    <row r="7" spans="1:3" ht="11.25">
      <c r="A7" s="26" t="s">
        <v>57</v>
      </c>
      <c r="B7" s="26">
        <v>-1587</v>
      </c>
      <c r="C7" s="26">
        <v>1414</v>
      </c>
    </row>
    <row r="8" spans="1:3" ht="11.25">
      <c r="A8" s="26" t="s">
        <v>58</v>
      </c>
      <c r="B8" s="26">
        <v>-1507</v>
      </c>
      <c r="C8" s="26">
        <v>1463</v>
      </c>
    </row>
    <row r="9" spans="1:3" ht="11.25">
      <c r="A9" s="26" t="s">
        <v>59</v>
      </c>
      <c r="B9" s="26">
        <v>-1092</v>
      </c>
      <c r="C9" s="26">
        <v>1033</v>
      </c>
    </row>
    <row r="10" spans="1:3" ht="11.25">
      <c r="A10" s="26" t="s">
        <v>60</v>
      </c>
      <c r="B10" s="26">
        <v>-781</v>
      </c>
      <c r="C10" s="26">
        <v>745</v>
      </c>
    </row>
    <row r="11" spans="1:3" ht="11.25">
      <c r="A11" s="26" t="s">
        <v>37</v>
      </c>
      <c r="B11" s="26">
        <v>-1559</v>
      </c>
      <c r="C11" s="26">
        <v>2010</v>
      </c>
    </row>
    <row r="12" spans="1:3" ht="11.25">
      <c r="A12" s="26" t="s">
        <v>38</v>
      </c>
      <c r="B12" s="26">
        <v>-2890</v>
      </c>
      <c r="C12" s="26">
        <v>3234</v>
      </c>
    </row>
    <row r="13" spans="1:3" ht="11.25">
      <c r="A13" s="26" t="s">
        <v>39</v>
      </c>
      <c r="B13" s="26">
        <v>-3432</v>
      </c>
      <c r="C13" s="26">
        <v>3412</v>
      </c>
    </row>
    <row r="14" spans="1:3" ht="11.25">
      <c r="A14" s="26" t="s">
        <v>40</v>
      </c>
      <c r="B14" s="26">
        <v>-2629</v>
      </c>
      <c r="C14" s="26">
        <v>2440</v>
      </c>
    </row>
    <row r="15" spans="1:3" ht="11.25">
      <c r="A15" s="26" t="s">
        <v>61</v>
      </c>
      <c r="B15" s="26">
        <v>-2409</v>
      </c>
      <c r="C15" s="26">
        <v>1801</v>
      </c>
    </row>
    <row r="16" spans="1:3" ht="11.25">
      <c r="A16" s="26" t="s">
        <v>62</v>
      </c>
      <c r="B16" s="26">
        <v>-1746</v>
      </c>
      <c r="C16" s="26">
        <v>1098</v>
      </c>
    </row>
    <row r="17" spans="1:3" ht="11.25">
      <c r="A17" s="26" t="s">
        <v>63</v>
      </c>
      <c r="B17" s="26">
        <v>-1150</v>
      </c>
      <c r="C17" s="26">
        <v>740</v>
      </c>
    </row>
    <row r="18" spans="1:3" ht="11.25">
      <c r="A18" s="26" t="s">
        <v>64</v>
      </c>
      <c r="B18" s="26">
        <v>-627</v>
      </c>
      <c r="C18" s="26">
        <v>394</v>
      </c>
    </row>
    <row r="19" spans="1:3" ht="11.25">
      <c r="A19" s="26" t="s">
        <v>65</v>
      </c>
      <c r="B19" s="26">
        <v>-345</v>
      </c>
      <c r="C19" s="26">
        <v>242</v>
      </c>
    </row>
    <row r="20" spans="1:3" ht="11.25">
      <c r="A20" s="26" t="s">
        <v>66</v>
      </c>
      <c r="B20" s="26">
        <v>-233</v>
      </c>
      <c r="C20" s="26">
        <v>195</v>
      </c>
    </row>
    <row r="21" spans="1:3" ht="11.25">
      <c r="A21" s="26" t="s">
        <v>67</v>
      </c>
      <c r="B21" s="26">
        <v>-121</v>
      </c>
      <c r="C21" s="26">
        <v>139</v>
      </c>
    </row>
    <row r="22" spans="1:3" ht="11.25">
      <c r="A22" s="26" t="s">
        <v>68</v>
      </c>
      <c r="B22" s="26">
        <v>-94</v>
      </c>
      <c r="C22" s="26">
        <v>130</v>
      </c>
    </row>
    <row r="23" spans="1:3" ht="11.25">
      <c r="A23" s="26" t="s">
        <v>69</v>
      </c>
      <c r="B23" s="26">
        <v>-43</v>
      </c>
      <c r="C23" s="26">
        <v>80</v>
      </c>
    </row>
    <row r="24" spans="1:3" ht="11.25">
      <c r="A24" s="26" t="s">
        <v>70</v>
      </c>
      <c r="B24" s="26">
        <v>-9</v>
      </c>
      <c r="C24" s="26">
        <v>40</v>
      </c>
    </row>
    <row r="33" ht="15.75">
      <c r="F33" s="34" t="s">
        <v>168</v>
      </c>
    </row>
    <row r="34" ht="15.75">
      <c r="F34" s="34"/>
    </row>
    <row r="35" ht="15.75">
      <c r="F35" s="34" t="s">
        <v>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E1">
      <selection activeCell="H33" sqref="H33"/>
    </sheetView>
  </sheetViews>
  <sheetFormatPr defaultColWidth="11.421875" defaultRowHeight="15"/>
  <cols>
    <col min="1" max="1" width="22.140625" style="0" customWidth="1"/>
    <col min="2" max="2" width="13.421875" style="0" customWidth="1"/>
  </cols>
  <sheetData>
    <row r="2" ht="15.75">
      <c r="E2" s="33" t="s">
        <v>80</v>
      </c>
    </row>
    <row r="4" spans="1:3" ht="39">
      <c r="A4" s="30" t="s">
        <v>71</v>
      </c>
      <c r="B4" s="11" t="s">
        <v>72</v>
      </c>
      <c r="C4" s="11" t="s">
        <v>73</v>
      </c>
    </row>
    <row r="5" spans="1:3" ht="15">
      <c r="A5" s="31" t="s">
        <v>74</v>
      </c>
      <c r="B5" s="32">
        <v>41.74154969271542</v>
      </c>
      <c r="C5" s="32">
        <v>25.14219345565293</v>
      </c>
    </row>
    <row r="6" spans="1:3" ht="15">
      <c r="A6" s="31" t="s">
        <v>75</v>
      </c>
      <c r="B6" s="32">
        <v>49.17318433979915</v>
      </c>
      <c r="C6" s="32">
        <v>39.51981720724027</v>
      </c>
    </row>
    <row r="7" spans="1:3" ht="15">
      <c r="A7" s="31" t="s">
        <v>76</v>
      </c>
      <c r="B7" s="32">
        <v>56.516830052213756</v>
      </c>
      <c r="C7" s="32">
        <v>48.13598073092124</v>
      </c>
    </row>
    <row r="8" spans="1:3" ht="15">
      <c r="A8" s="31" t="s">
        <v>77</v>
      </c>
      <c r="B8" s="32">
        <v>49.65532098172976</v>
      </c>
      <c r="C8" s="32">
        <v>33.48878308350933</v>
      </c>
    </row>
    <row r="9" spans="1:3" ht="15">
      <c r="A9" s="31" t="s">
        <v>78</v>
      </c>
      <c r="B9" s="32">
        <v>61.47205951811687</v>
      </c>
      <c r="C9" s="32">
        <v>37.65320715321997</v>
      </c>
    </row>
    <row r="10" spans="1:3" ht="15">
      <c r="A10" s="31" t="s">
        <v>79</v>
      </c>
      <c r="B10" s="32">
        <v>73.78220635501124</v>
      </c>
      <c r="C10" s="32">
        <v>58.603483718438795</v>
      </c>
    </row>
    <row r="20" spans="5:12" ht="15.75">
      <c r="E20" s="34" t="s">
        <v>81</v>
      </c>
      <c r="F20" s="23"/>
      <c r="G20" s="23"/>
      <c r="H20" s="23"/>
      <c r="I20" s="23"/>
      <c r="J20" s="23"/>
      <c r="K20" s="23"/>
      <c r="L20" s="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J24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15.00390625" style="0" customWidth="1"/>
    <col min="4" max="4" width="12.28125" style="0" customWidth="1"/>
  </cols>
  <sheetData>
    <row r="4" spans="1:2" ht="15">
      <c r="A4" s="31"/>
      <c r="B4" s="32"/>
    </row>
    <row r="5" spans="1:4" ht="15.75">
      <c r="A5" s="31"/>
      <c r="B5" s="32"/>
      <c r="D5" s="34" t="s">
        <v>82</v>
      </c>
    </row>
    <row r="7" spans="1:2" ht="15">
      <c r="A7" s="30" t="s">
        <v>52</v>
      </c>
      <c r="B7" s="35" t="s">
        <v>73</v>
      </c>
    </row>
    <row r="8" spans="1:2" ht="15">
      <c r="A8" s="31" t="s">
        <v>37</v>
      </c>
      <c r="B8" s="32">
        <v>10.710116237754429</v>
      </c>
    </row>
    <row r="9" spans="1:2" ht="15">
      <c r="A9" s="31" t="s">
        <v>38</v>
      </c>
      <c r="B9" s="32">
        <v>14.091685731661403</v>
      </c>
    </row>
    <row r="10" spans="1:2" ht="15">
      <c r="A10" s="31" t="s">
        <v>39</v>
      </c>
      <c r="B10" s="32">
        <v>31.982601993062822</v>
      </c>
    </row>
    <row r="11" spans="1:2" ht="15">
      <c r="A11" s="31" t="s">
        <v>171</v>
      </c>
      <c r="B11" s="32">
        <v>38.58764186633039</v>
      </c>
    </row>
    <row r="24" spans="3:10" ht="15.75">
      <c r="C24" s="34" t="s">
        <v>81</v>
      </c>
      <c r="D24" s="23"/>
      <c r="E24" s="23"/>
      <c r="F24" s="23"/>
      <c r="G24" s="23"/>
      <c r="H24" s="23"/>
      <c r="I24" s="23"/>
      <c r="J24" s="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N27" sqref="N27"/>
    </sheetView>
  </sheetViews>
  <sheetFormatPr defaultColWidth="11.421875" defaultRowHeight="15"/>
  <cols>
    <col min="2" max="2" width="12.00390625" style="0" customWidth="1"/>
    <col min="3" max="3" width="12.7109375" style="0" customWidth="1"/>
  </cols>
  <sheetData>
    <row r="2" ht="15.75">
      <c r="G2" s="33" t="s">
        <v>83</v>
      </c>
    </row>
    <row r="3" spans="2:3" ht="45">
      <c r="B3" s="6" t="s">
        <v>9</v>
      </c>
      <c r="C3" s="6" t="s">
        <v>10</v>
      </c>
    </row>
    <row r="4" spans="1:4" ht="15">
      <c r="A4">
        <v>2008</v>
      </c>
      <c r="B4" s="4">
        <v>2950</v>
      </c>
      <c r="C4" s="4">
        <v>2703</v>
      </c>
      <c r="D4" s="1">
        <f aca="true" t="shared" si="0" ref="D4:D10">B4/C4</f>
        <v>1.0913799482056974</v>
      </c>
    </row>
    <row r="5" spans="1:4" ht="15">
      <c r="A5">
        <v>2009</v>
      </c>
      <c r="B5" s="4">
        <v>3226</v>
      </c>
      <c r="C5" s="4">
        <v>2990</v>
      </c>
      <c r="D5" s="1">
        <f t="shared" si="0"/>
        <v>1.0789297658862875</v>
      </c>
    </row>
    <row r="6" spans="1:4" ht="15">
      <c r="A6">
        <v>2010</v>
      </c>
      <c r="B6" s="4">
        <v>3686</v>
      </c>
      <c r="C6" s="4">
        <v>3312</v>
      </c>
      <c r="D6" s="1">
        <f t="shared" si="0"/>
        <v>1.1129227053140096</v>
      </c>
    </row>
    <row r="7" spans="1:4" ht="15">
      <c r="A7">
        <v>2011</v>
      </c>
      <c r="B7" s="4">
        <v>4740</v>
      </c>
      <c r="C7" s="4">
        <v>3847</v>
      </c>
      <c r="D7" s="1">
        <f t="shared" si="0"/>
        <v>1.2321289316350403</v>
      </c>
    </row>
    <row r="8" spans="1:4" ht="15">
      <c r="A8">
        <v>2012</v>
      </c>
      <c r="B8" s="4">
        <v>6495</v>
      </c>
      <c r="C8" s="4">
        <v>4609</v>
      </c>
      <c r="D8" s="1">
        <f t="shared" si="0"/>
        <v>1.4091993924929487</v>
      </c>
    </row>
    <row r="9" spans="1:4" ht="15">
      <c r="A9">
        <v>2013</v>
      </c>
      <c r="B9" s="4">
        <v>7883</v>
      </c>
      <c r="C9" s="5">
        <v>4938</v>
      </c>
      <c r="D9" s="1">
        <f t="shared" si="0"/>
        <v>1.5963953017415957</v>
      </c>
    </row>
    <row r="10" spans="2:4" ht="15">
      <c r="B10" s="7">
        <f>SUM(B4:B9)</f>
        <v>28980</v>
      </c>
      <c r="C10" s="7">
        <v>22399</v>
      </c>
      <c r="D10" s="1">
        <f t="shared" si="0"/>
        <v>1.2938077592749677</v>
      </c>
    </row>
    <row r="20" ht="15.75">
      <c r="G20" s="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0">
      <selection activeCell="A30" sqref="A30"/>
    </sheetView>
  </sheetViews>
  <sheetFormatPr defaultColWidth="11.421875" defaultRowHeight="15"/>
  <cols>
    <col min="1" max="1" width="18.57421875" style="0" customWidth="1"/>
    <col min="2" max="2" width="13.57421875" style="0" customWidth="1"/>
    <col min="3" max="3" width="14.00390625" style="0" customWidth="1"/>
    <col min="4" max="4" width="22.7109375" style="0" customWidth="1"/>
    <col min="5" max="5" width="19.28125" style="0" customWidth="1"/>
  </cols>
  <sheetData>
    <row r="2" ht="15.75">
      <c r="A2" s="34" t="s">
        <v>136</v>
      </c>
    </row>
    <row r="5" spans="1:5" ht="15.75">
      <c r="A5" s="52" t="s">
        <v>108</v>
      </c>
      <c r="B5" s="52" t="s">
        <v>109</v>
      </c>
      <c r="C5" s="52"/>
      <c r="D5" s="52" t="s">
        <v>110</v>
      </c>
      <c r="E5" s="52"/>
    </row>
    <row r="6" spans="1:5" ht="31.5">
      <c r="A6" s="53"/>
      <c r="B6" s="38" t="s">
        <v>91</v>
      </c>
      <c r="C6" s="38" t="s">
        <v>90</v>
      </c>
      <c r="D6" s="37" t="s">
        <v>111</v>
      </c>
      <c r="E6" s="37" t="s">
        <v>112</v>
      </c>
    </row>
    <row r="8" spans="1:5" ht="15.75">
      <c r="A8" s="39" t="s">
        <v>84</v>
      </c>
      <c r="B8" s="38" t="s">
        <v>8</v>
      </c>
      <c r="C8" s="38" t="s">
        <v>8</v>
      </c>
      <c r="D8" s="38" t="s">
        <v>113</v>
      </c>
      <c r="E8" s="38" t="s">
        <v>114</v>
      </c>
    </row>
    <row r="9" spans="1:5" ht="15.75">
      <c r="A9" s="39" t="s">
        <v>96</v>
      </c>
      <c r="B9" s="38" t="s">
        <v>8</v>
      </c>
      <c r="C9" s="38" t="s">
        <v>8</v>
      </c>
      <c r="D9" s="38" t="s">
        <v>115</v>
      </c>
      <c r="E9" s="38" t="s">
        <v>115</v>
      </c>
    </row>
    <row r="10" spans="1:5" ht="15.75">
      <c r="A10" s="39" t="s">
        <v>97</v>
      </c>
      <c r="B10" s="38" t="s">
        <v>8</v>
      </c>
      <c r="C10" s="38" t="s">
        <v>8</v>
      </c>
      <c r="D10" s="38" t="s">
        <v>8</v>
      </c>
      <c r="E10" s="38" t="s">
        <v>115</v>
      </c>
    </row>
    <row r="11" spans="1:5" ht="15.75">
      <c r="A11" s="39" t="s">
        <v>98</v>
      </c>
      <c r="B11" s="38" t="s">
        <v>8</v>
      </c>
      <c r="C11" s="38" t="s">
        <v>8</v>
      </c>
      <c r="D11" s="38" t="s">
        <v>8</v>
      </c>
      <c r="E11" s="38" t="s">
        <v>8</v>
      </c>
    </row>
    <row r="12" spans="1:5" ht="15.75">
      <c r="A12" s="39" t="s">
        <v>116</v>
      </c>
      <c r="B12" s="38" t="s">
        <v>8</v>
      </c>
      <c r="C12" s="38" t="s">
        <v>8</v>
      </c>
      <c r="D12" s="38" t="s">
        <v>8</v>
      </c>
      <c r="E12" s="38" t="s">
        <v>117</v>
      </c>
    </row>
    <row r="13" spans="1:5" ht="15.75">
      <c r="A13" s="39" t="s">
        <v>118</v>
      </c>
      <c r="B13" s="38" t="s">
        <v>8</v>
      </c>
      <c r="C13" s="38" t="s">
        <v>8</v>
      </c>
      <c r="D13" s="38" t="s">
        <v>72</v>
      </c>
      <c r="E13" s="38" t="s">
        <v>8</v>
      </c>
    </row>
    <row r="14" spans="1:5" ht="15.75">
      <c r="A14" s="39" t="s">
        <v>119</v>
      </c>
      <c r="B14" s="38" t="s">
        <v>8</v>
      </c>
      <c r="C14" s="38" t="s">
        <v>8</v>
      </c>
      <c r="D14" s="38" t="s">
        <v>8</v>
      </c>
      <c r="E14" s="38" t="s">
        <v>8</v>
      </c>
    </row>
    <row r="15" spans="1:5" ht="15.75">
      <c r="A15" s="39" t="s">
        <v>120</v>
      </c>
      <c r="B15" s="38" t="s">
        <v>8</v>
      </c>
      <c r="C15" s="38" t="s">
        <v>8</v>
      </c>
      <c r="D15" s="38" t="s">
        <v>8</v>
      </c>
      <c r="E15" s="38" t="s">
        <v>115</v>
      </c>
    </row>
    <row r="16" spans="1:5" ht="15.75">
      <c r="A16" s="39" t="s">
        <v>121</v>
      </c>
      <c r="B16" s="38" t="s">
        <v>8</v>
      </c>
      <c r="C16" s="38" t="s">
        <v>8</v>
      </c>
      <c r="D16" s="38" t="s">
        <v>115</v>
      </c>
      <c r="E16" s="38" t="s">
        <v>8</v>
      </c>
    </row>
    <row r="17" spans="1:5" ht="15.75">
      <c r="A17" s="39" t="s">
        <v>122</v>
      </c>
      <c r="B17" s="38" t="s">
        <v>8</v>
      </c>
      <c r="C17" s="38" t="s">
        <v>8</v>
      </c>
      <c r="D17" s="38" t="s">
        <v>8</v>
      </c>
      <c r="E17" s="38" t="s">
        <v>8</v>
      </c>
    </row>
    <row r="18" spans="1:5" ht="15.75">
      <c r="A18" s="39" t="s">
        <v>123</v>
      </c>
      <c r="B18" s="38" t="s">
        <v>8</v>
      </c>
      <c r="C18" s="38" t="s">
        <v>72</v>
      </c>
      <c r="D18" s="38" t="s">
        <v>8</v>
      </c>
      <c r="E18" s="38" t="s">
        <v>124</v>
      </c>
    </row>
    <row r="19" spans="1:5" ht="15.75">
      <c r="A19" s="39" t="s">
        <v>125</v>
      </c>
      <c r="B19" s="38" t="s">
        <v>8</v>
      </c>
      <c r="C19" s="38" t="s">
        <v>8</v>
      </c>
      <c r="D19" s="38" t="s">
        <v>8</v>
      </c>
      <c r="E19" s="38" t="s">
        <v>8</v>
      </c>
    </row>
    <row r="20" spans="1:5" ht="15.75">
      <c r="A20" s="39" t="s">
        <v>126</v>
      </c>
      <c r="B20" s="38" t="s">
        <v>8</v>
      </c>
      <c r="C20" s="38" t="s">
        <v>72</v>
      </c>
      <c r="D20" s="38" t="s">
        <v>8</v>
      </c>
      <c r="E20" s="38" t="s">
        <v>8</v>
      </c>
    </row>
    <row r="21" spans="1:5" ht="15.75">
      <c r="A21" s="39" t="s">
        <v>127</v>
      </c>
      <c r="B21" s="38" t="s">
        <v>8</v>
      </c>
      <c r="C21" s="38" t="s">
        <v>8</v>
      </c>
      <c r="D21" s="38" t="s">
        <v>8</v>
      </c>
      <c r="E21" s="38" t="s">
        <v>8</v>
      </c>
    </row>
    <row r="22" spans="1:5" ht="15.75">
      <c r="A22" s="39" t="s">
        <v>128</v>
      </c>
      <c r="B22" s="38" t="s">
        <v>8</v>
      </c>
      <c r="C22" s="38" t="s">
        <v>72</v>
      </c>
      <c r="D22" s="38">
        <v>2010</v>
      </c>
      <c r="E22" s="38" t="s">
        <v>129</v>
      </c>
    </row>
    <row r="23" spans="1:5" ht="15.75">
      <c r="A23" s="39" t="s">
        <v>130</v>
      </c>
      <c r="B23" s="38" t="s">
        <v>8</v>
      </c>
      <c r="C23" s="38" t="s">
        <v>8</v>
      </c>
      <c r="D23" s="38" t="s">
        <v>8</v>
      </c>
      <c r="E23" s="38" t="s">
        <v>115</v>
      </c>
    </row>
    <row r="24" spans="1:5" ht="15.75">
      <c r="A24" s="39" t="s">
        <v>131</v>
      </c>
      <c r="B24" s="38" t="s">
        <v>8</v>
      </c>
      <c r="C24" s="38" t="s">
        <v>8</v>
      </c>
      <c r="D24" s="38" t="s">
        <v>115</v>
      </c>
      <c r="E24" s="38" t="s">
        <v>8</v>
      </c>
    </row>
    <row r="25" spans="1:5" ht="15.75">
      <c r="A25" s="39" t="s">
        <v>132</v>
      </c>
      <c r="B25" s="38" t="s">
        <v>8</v>
      </c>
      <c r="C25" s="38" t="s">
        <v>72</v>
      </c>
      <c r="D25" s="38" t="s">
        <v>133</v>
      </c>
      <c r="E25" s="38" t="s">
        <v>8</v>
      </c>
    </row>
    <row r="26" spans="1:5" ht="15.75">
      <c r="A26" s="39" t="s">
        <v>134</v>
      </c>
      <c r="B26" s="38" t="s">
        <v>8</v>
      </c>
      <c r="C26" s="38" t="s">
        <v>72</v>
      </c>
      <c r="D26" s="38" t="s">
        <v>8</v>
      </c>
      <c r="E26" s="38" t="s">
        <v>8</v>
      </c>
    </row>
    <row r="27" spans="1:5" ht="15.75">
      <c r="A27" s="39" t="s">
        <v>135</v>
      </c>
      <c r="B27" s="38" t="s">
        <v>8</v>
      </c>
      <c r="C27" s="38" t="s">
        <v>72</v>
      </c>
      <c r="D27" s="38" t="s">
        <v>115</v>
      </c>
      <c r="E27" s="38" t="s">
        <v>115</v>
      </c>
    </row>
    <row r="30" ht="15.75">
      <c r="A30" s="34" t="s">
        <v>137</v>
      </c>
    </row>
    <row r="31" ht="15.75">
      <c r="A31" s="34"/>
    </row>
    <row r="32" ht="15.75">
      <c r="A32" s="34" t="s">
        <v>138</v>
      </c>
    </row>
    <row r="33" ht="15.75">
      <c r="A33" s="34"/>
    </row>
    <row r="34" ht="15.75">
      <c r="A34" s="34" t="s">
        <v>139</v>
      </c>
    </row>
    <row r="35" ht="15.75">
      <c r="A35" s="34"/>
    </row>
    <row r="36" ht="15.75">
      <c r="A36" s="34" t="s">
        <v>140</v>
      </c>
    </row>
  </sheetData>
  <sheetProtection/>
  <mergeCells count="3">
    <mergeCell ref="A5:A6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0.421875" style="0" customWidth="1"/>
    <col min="4" max="4" width="21.28125" style="0" customWidth="1"/>
    <col min="5" max="5" width="14.57421875" style="0" customWidth="1"/>
  </cols>
  <sheetData>
    <row r="2" ht="15.75">
      <c r="A2" s="34" t="s">
        <v>146</v>
      </c>
    </row>
    <row r="5" spans="1:5" ht="15.75">
      <c r="A5" s="52" t="s">
        <v>141</v>
      </c>
      <c r="B5" s="52" t="s">
        <v>109</v>
      </c>
      <c r="C5" s="52"/>
      <c r="D5" s="52" t="s">
        <v>110</v>
      </c>
      <c r="E5" s="52"/>
    </row>
    <row r="6" spans="1:5" ht="31.5">
      <c r="A6" s="53"/>
      <c r="B6" s="38" t="s">
        <v>91</v>
      </c>
      <c r="C6" s="38" t="s">
        <v>90</v>
      </c>
      <c r="D6" s="37" t="s">
        <v>111</v>
      </c>
      <c r="E6" s="37" t="s">
        <v>112</v>
      </c>
    </row>
    <row r="7" spans="1:5" ht="15.75">
      <c r="A7" s="39" t="s">
        <v>84</v>
      </c>
      <c r="B7" s="12">
        <v>32930</v>
      </c>
      <c r="C7" s="12">
        <v>34413</v>
      </c>
      <c r="D7" s="45" t="s">
        <v>142</v>
      </c>
      <c r="E7" s="45" t="s">
        <v>142</v>
      </c>
    </row>
    <row r="8" spans="1:5" ht="15.75">
      <c r="A8" s="39" t="s">
        <v>96</v>
      </c>
      <c r="B8" s="12">
        <v>27353</v>
      </c>
      <c r="C8" s="12">
        <v>28079</v>
      </c>
      <c r="D8" s="11" t="s">
        <v>115</v>
      </c>
      <c r="E8" s="46" t="s">
        <v>115</v>
      </c>
    </row>
    <row r="9" spans="1:5" ht="15.75">
      <c r="A9" s="39" t="s">
        <v>97</v>
      </c>
      <c r="B9" s="12">
        <v>21793</v>
      </c>
      <c r="C9" s="12">
        <v>22720</v>
      </c>
      <c r="D9" s="12">
        <v>95893</v>
      </c>
      <c r="E9" s="46" t="s">
        <v>115</v>
      </c>
    </row>
    <row r="10" spans="1:5" ht="15.75">
      <c r="A10" s="39" t="s">
        <v>98</v>
      </c>
      <c r="B10" s="12">
        <v>13176</v>
      </c>
      <c r="C10" s="12">
        <v>14176</v>
      </c>
      <c r="D10" s="12">
        <v>28316</v>
      </c>
      <c r="E10" s="12">
        <v>26288</v>
      </c>
    </row>
    <row r="11" spans="1:5" ht="15.75">
      <c r="A11" s="39" t="s">
        <v>116</v>
      </c>
      <c r="B11" s="12">
        <v>10949</v>
      </c>
      <c r="C11" s="12">
        <v>11450</v>
      </c>
      <c r="D11" s="12">
        <v>28461</v>
      </c>
      <c r="E11" s="12">
        <v>23843</v>
      </c>
    </row>
    <row r="12" spans="1:5" ht="15.75">
      <c r="A12" s="39" t="s">
        <v>118</v>
      </c>
      <c r="B12" s="12">
        <v>5577</v>
      </c>
      <c r="C12" s="12">
        <v>5779</v>
      </c>
      <c r="D12" s="12">
        <v>9870</v>
      </c>
      <c r="E12" s="12">
        <v>9870</v>
      </c>
    </row>
    <row r="13" spans="1:5" ht="15.75">
      <c r="A13" s="39" t="s">
        <v>119</v>
      </c>
      <c r="B13" s="12">
        <v>4977</v>
      </c>
      <c r="C13" s="12">
        <v>5092</v>
      </c>
      <c r="D13" s="12">
        <v>21640</v>
      </c>
      <c r="E13" s="12">
        <v>15604</v>
      </c>
    </row>
    <row r="14" spans="1:5" ht="15.75">
      <c r="A14" s="39" t="s">
        <v>143</v>
      </c>
      <c r="B14" s="45" t="s">
        <v>142</v>
      </c>
      <c r="C14" s="12">
        <v>4071</v>
      </c>
      <c r="D14" s="11" t="s">
        <v>115</v>
      </c>
      <c r="E14" s="11" t="s">
        <v>115</v>
      </c>
    </row>
    <row r="15" spans="1:5" ht="15.75">
      <c r="A15" s="39" t="s">
        <v>120</v>
      </c>
      <c r="B15" s="12">
        <v>3135</v>
      </c>
      <c r="C15" s="12">
        <v>3167</v>
      </c>
      <c r="D15" s="12">
        <v>8802</v>
      </c>
      <c r="E15" s="46" t="s">
        <v>115</v>
      </c>
    </row>
    <row r="16" spans="1:5" ht="15.75">
      <c r="A16" s="39" t="s">
        <v>121</v>
      </c>
      <c r="B16" s="12">
        <v>2965</v>
      </c>
      <c r="C16" s="12">
        <v>3002</v>
      </c>
      <c r="D16" s="46" t="s">
        <v>115</v>
      </c>
      <c r="E16" s="12">
        <v>9441</v>
      </c>
    </row>
    <row r="17" spans="1:5" ht="15.75">
      <c r="A17" s="39" t="s">
        <v>122</v>
      </c>
      <c r="B17" s="12">
        <v>1991</v>
      </c>
      <c r="C17" s="12">
        <v>2070</v>
      </c>
      <c r="D17" s="12">
        <v>5188</v>
      </c>
      <c r="E17" s="12">
        <v>5188</v>
      </c>
    </row>
    <row r="18" spans="1:5" ht="15.75">
      <c r="A18" s="39" t="s">
        <v>123</v>
      </c>
      <c r="B18" s="12">
        <v>1673</v>
      </c>
      <c r="C18" s="45" t="s">
        <v>142</v>
      </c>
      <c r="D18" s="12">
        <v>6461</v>
      </c>
      <c r="E18" s="46" t="s">
        <v>144</v>
      </c>
    </row>
    <row r="19" spans="1:5" ht="15.75">
      <c r="A19" s="39" t="s">
        <v>125</v>
      </c>
      <c r="B19" s="12">
        <v>976</v>
      </c>
      <c r="C19" s="12">
        <v>1012</v>
      </c>
      <c r="D19" s="12">
        <v>4818</v>
      </c>
      <c r="E19" s="12">
        <v>4424</v>
      </c>
    </row>
    <row r="20" spans="1:5" ht="15.75">
      <c r="A20" s="39" t="s">
        <v>126</v>
      </c>
      <c r="B20" s="11">
        <v>849</v>
      </c>
      <c r="C20" s="45" t="s">
        <v>142</v>
      </c>
      <c r="D20" s="12">
        <v>2304</v>
      </c>
      <c r="E20" s="12">
        <v>2304</v>
      </c>
    </row>
    <row r="21" spans="1:5" ht="15.75">
      <c r="A21" s="39" t="s">
        <v>127</v>
      </c>
      <c r="B21" s="12">
        <v>671</v>
      </c>
      <c r="C21" s="12">
        <v>709</v>
      </c>
      <c r="D21" s="12">
        <v>1314</v>
      </c>
      <c r="E21" s="12">
        <v>1314</v>
      </c>
    </row>
    <row r="22" spans="1:5" ht="15.75">
      <c r="A22" s="39" t="s">
        <v>128</v>
      </c>
      <c r="B22" s="12">
        <v>699</v>
      </c>
      <c r="C22" s="45" t="s">
        <v>142</v>
      </c>
      <c r="D22" s="45" t="s">
        <v>142</v>
      </c>
      <c r="E22" s="45" t="s">
        <v>142</v>
      </c>
    </row>
    <row r="23" spans="1:5" ht="15.75">
      <c r="A23" s="39" t="s">
        <v>130</v>
      </c>
      <c r="B23" s="12">
        <v>665</v>
      </c>
      <c r="C23" s="12">
        <v>651</v>
      </c>
      <c r="D23" s="12">
        <v>2255</v>
      </c>
      <c r="E23" s="11" t="s">
        <v>115</v>
      </c>
    </row>
    <row r="24" spans="1:5" ht="15.75">
      <c r="A24" s="39" t="s">
        <v>131</v>
      </c>
      <c r="B24" s="12">
        <v>517</v>
      </c>
      <c r="C24" s="12">
        <v>493</v>
      </c>
      <c r="D24" s="11" t="s">
        <v>115</v>
      </c>
      <c r="E24" s="12">
        <v>1039</v>
      </c>
    </row>
    <row r="25" spans="1:5" ht="15.75">
      <c r="A25" s="39" t="s">
        <v>132</v>
      </c>
      <c r="B25" s="11">
        <v>434</v>
      </c>
      <c r="C25" s="45" t="s">
        <v>142</v>
      </c>
      <c r="D25" s="45" t="s">
        <v>142</v>
      </c>
      <c r="E25" s="12">
        <v>673</v>
      </c>
    </row>
    <row r="26" spans="1:5" ht="15.75">
      <c r="A26" s="39" t="s">
        <v>134</v>
      </c>
      <c r="B26" s="12">
        <v>364</v>
      </c>
      <c r="C26" s="45" t="s">
        <v>142</v>
      </c>
      <c r="D26" s="12">
        <v>1071</v>
      </c>
      <c r="E26" s="12">
        <v>1071</v>
      </c>
    </row>
    <row r="29" ht="15.75">
      <c r="A29" s="34" t="s">
        <v>137</v>
      </c>
    </row>
    <row r="30" ht="15.75">
      <c r="A30" s="34"/>
    </row>
    <row r="31" ht="15.75">
      <c r="A31" s="34" t="s">
        <v>138</v>
      </c>
    </row>
    <row r="32" ht="15.75">
      <c r="A32" s="34"/>
    </row>
    <row r="33" ht="15.75">
      <c r="A33" s="34" t="s">
        <v>139</v>
      </c>
    </row>
    <row r="34" ht="15.75">
      <c r="A34" s="34"/>
    </row>
    <row r="35" ht="15.75">
      <c r="A35" s="34" t="s">
        <v>145</v>
      </c>
    </row>
    <row r="36" ht="15.75">
      <c r="A36" s="34"/>
    </row>
    <row r="37" ht="15.75">
      <c r="A37" s="34" t="s">
        <v>140</v>
      </c>
    </row>
  </sheetData>
  <sheetProtection/>
  <mergeCells count="3">
    <mergeCell ref="A5:A6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5" sqref="A5:G12"/>
    </sheetView>
  </sheetViews>
  <sheetFormatPr defaultColWidth="11.421875" defaultRowHeight="15"/>
  <cols>
    <col min="1" max="1" width="13.28125" style="8" customWidth="1"/>
    <col min="2" max="2" width="8.7109375" style="8" customWidth="1"/>
    <col min="3" max="3" width="9.8515625" style="8" customWidth="1"/>
    <col min="4" max="4" width="8.28125" style="8" customWidth="1"/>
    <col min="5" max="5" width="10.7109375" style="8" customWidth="1"/>
    <col min="6" max="6" width="9.140625" style="8" customWidth="1"/>
    <col min="7" max="7" width="10.00390625" style="8" customWidth="1"/>
    <col min="8" max="8" width="7.421875" style="8" customWidth="1"/>
    <col min="9" max="9" width="9.8515625" style="8" customWidth="1"/>
    <col min="10" max="10" width="13.28125" style="8" customWidth="1"/>
    <col min="11" max="11" width="9.7109375" style="8" customWidth="1"/>
    <col min="12" max="13" width="9.140625" style="8" customWidth="1"/>
    <col min="14" max="16384" width="11.421875" style="8" customWidth="1"/>
  </cols>
  <sheetData>
    <row r="2" spans="1:9" ht="15.75">
      <c r="A2" s="8" t="s">
        <v>26</v>
      </c>
      <c r="B2" s="14"/>
      <c r="C2" s="14"/>
      <c r="D2" s="14"/>
      <c r="E2" s="14"/>
      <c r="F2" s="14"/>
      <c r="G2" s="14"/>
      <c r="H2" s="14"/>
      <c r="I2" s="14"/>
    </row>
    <row r="5" spans="1:7" ht="15" customHeight="1">
      <c r="A5" s="55" t="s">
        <v>27</v>
      </c>
      <c r="B5" s="54" t="s">
        <v>32</v>
      </c>
      <c r="C5" s="54"/>
      <c r="D5" s="54" t="s">
        <v>33</v>
      </c>
      <c r="E5" s="54"/>
      <c r="F5" s="54" t="s">
        <v>28</v>
      </c>
      <c r="G5" s="54"/>
    </row>
    <row r="6" spans="1:7" ht="30" customHeight="1">
      <c r="A6" s="55"/>
      <c r="B6" s="47" t="s">
        <v>7</v>
      </c>
      <c r="C6" s="47" t="s">
        <v>1</v>
      </c>
      <c r="D6" s="47" t="s">
        <v>7</v>
      </c>
      <c r="E6" s="47" t="s">
        <v>1</v>
      </c>
      <c r="F6" s="47" t="s">
        <v>7</v>
      </c>
      <c r="G6" s="47" t="s">
        <v>1</v>
      </c>
    </row>
    <row r="7" spans="1:7" ht="15.75">
      <c r="A7" s="8" t="s">
        <v>2</v>
      </c>
      <c r="B7" s="14">
        <v>9.41048877394596</v>
      </c>
      <c r="C7" s="14">
        <v>9.73588118013396</v>
      </c>
      <c r="D7" s="14">
        <v>17.110998944615243</v>
      </c>
      <c r="E7" s="14">
        <v>16.83261318805185</v>
      </c>
      <c r="F7" s="14">
        <v>2.419951729686243</v>
      </c>
      <c r="G7" s="14">
        <v>2.4252232142857144</v>
      </c>
    </row>
    <row r="8" spans="1:7" ht="15.75">
      <c r="A8" s="8" t="s">
        <v>3</v>
      </c>
      <c r="B8" s="14">
        <v>30.221184028031242</v>
      </c>
      <c r="C8" s="14">
        <v>35.64371961737494</v>
      </c>
      <c r="D8" s="14">
        <v>7.864910751158629</v>
      </c>
      <c r="E8" s="14">
        <v>8.378733796731167</v>
      </c>
      <c r="F8" s="14">
        <v>16.90781796966161</v>
      </c>
      <c r="G8" s="14">
        <v>17.83744394618834</v>
      </c>
    </row>
    <row r="9" spans="1:7" ht="15.75">
      <c r="A9" s="8" t="s">
        <v>4</v>
      </c>
      <c r="B9" s="14">
        <v>55.609898532739614</v>
      </c>
      <c r="C9" s="14">
        <v>50.424516678241</v>
      </c>
      <c r="D9" s="14">
        <v>61.35456339191484</v>
      </c>
      <c r="E9" s="14">
        <v>61.94814953973324</v>
      </c>
      <c r="F9" s="14">
        <v>3.9881833819460026</v>
      </c>
      <c r="G9" s="14">
        <v>3.413040181956027</v>
      </c>
    </row>
    <row r="10" spans="1:7" ht="15.75">
      <c r="A10" s="8" t="s">
        <v>5</v>
      </c>
      <c r="B10" s="14">
        <v>3.741670403470535</v>
      </c>
      <c r="C10" s="14">
        <v>3.064584780125003</v>
      </c>
      <c r="D10" s="14">
        <v>8.13563988436654</v>
      </c>
      <c r="E10" s="14">
        <v>7.552132256246478</v>
      </c>
      <c r="F10" s="14">
        <v>2.023688663282572</v>
      </c>
      <c r="G10" s="14">
        <v>1.7014925373134329</v>
      </c>
    </row>
    <row r="11" spans="1:7" ht="15.75">
      <c r="A11" s="8" t="s">
        <v>6</v>
      </c>
      <c r="B11" s="14">
        <v>1.0167582618126454</v>
      </c>
      <c r="C11" s="14">
        <v>1.1312977441250924</v>
      </c>
      <c r="D11" s="14">
        <v>5.533887027944753</v>
      </c>
      <c r="E11" s="14">
        <v>5.2883712192372725</v>
      </c>
      <c r="F11" s="14">
        <v>0.8084577114427861</v>
      </c>
      <c r="G11" s="14">
        <v>0.8969804618117229</v>
      </c>
    </row>
    <row r="12" spans="1:7" ht="15.75">
      <c r="A12" s="8" t="s">
        <v>7</v>
      </c>
      <c r="B12" s="14">
        <v>100</v>
      </c>
      <c r="C12" s="14">
        <v>100</v>
      </c>
      <c r="D12" s="14">
        <v>100</v>
      </c>
      <c r="E12" s="14">
        <v>100</v>
      </c>
      <c r="F12" s="14">
        <v>4.4001743679163035</v>
      </c>
      <c r="G12" s="14">
        <v>4.193030246101822</v>
      </c>
    </row>
    <row r="14" spans="1:8" ht="15.75">
      <c r="A14" s="8" t="s">
        <v>29</v>
      </c>
      <c r="G14" s="9"/>
      <c r="H14" s="9"/>
    </row>
    <row r="15" spans="7:8" ht="15.75">
      <c r="G15" s="9"/>
      <c r="H15" s="9"/>
    </row>
    <row r="16" spans="1:8" ht="15.75">
      <c r="A16" s="8" t="s">
        <v>30</v>
      </c>
      <c r="G16" s="9"/>
      <c r="H16" s="9"/>
    </row>
    <row r="17" spans="7:8" ht="15.75">
      <c r="G17" s="9"/>
      <c r="H17" s="9"/>
    </row>
    <row r="18" spans="1:8" ht="15.75">
      <c r="A18" s="8" t="s">
        <v>31</v>
      </c>
      <c r="G18" s="9"/>
      <c r="H18" s="9"/>
    </row>
    <row r="21" spans="1:7" ht="15.75">
      <c r="A21" s="55" t="s">
        <v>27</v>
      </c>
      <c r="B21" s="54" t="s">
        <v>32</v>
      </c>
      <c r="C21" s="54"/>
      <c r="D21" s="54" t="s">
        <v>33</v>
      </c>
      <c r="E21" s="54"/>
      <c r="F21" s="54" t="s">
        <v>28</v>
      </c>
      <c r="G21" s="54"/>
    </row>
    <row r="22" spans="1:7" ht="15.75">
      <c r="A22" s="55"/>
      <c r="B22" s="47" t="s">
        <v>7</v>
      </c>
      <c r="C22" s="47" t="s">
        <v>1</v>
      </c>
      <c r="D22" s="47" t="s">
        <v>7</v>
      </c>
      <c r="E22" s="47" t="s">
        <v>1</v>
      </c>
      <c r="F22" s="47" t="s">
        <v>7</v>
      </c>
      <c r="G22" s="47" t="s">
        <v>1</v>
      </c>
    </row>
    <row r="23" spans="1:7" ht="15.75">
      <c r="A23" s="8" t="s">
        <v>2</v>
      </c>
      <c r="B23" s="14">
        <v>9.41048877394596</v>
      </c>
      <c r="C23" s="14">
        <v>9.73588118013396</v>
      </c>
      <c r="D23" s="14">
        <v>17.110998944615243</v>
      </c>
      <c r="E23" s="14">
        <v>16.83261318805185</v>
      </c>
      <c r="F23" s="14">
        <v>2.419951729686243</v>
      </c>
      <c r="G23" s="14">
        <v>2.4252232142857144</v>
      </c>
    </row>
    <row r="24" spans="1:7" ht="15.75">
      <c r="A24" s="8" t="s">
        <v>3</v>
      </c>
      <c r="B24" s="14">
        <v>30.221184028031242</v>
      </c>
      <c r="C24" s="14">
        <v>35.64371961737494</v>
      </c>
      <c r="D24" s="14">
        <v>7.864910751158629</v>
      </c>
      <c r="E24" s="14">
        <v>8.378733796731167</v>
      </c>
      <c r="F24" s="48">
        <v>16.90781796966161</v>
      </c>
      <c r="G24" s="49">
        <v>17.83744394618834</v>
      </c>
    </row>
    <row r="25" spans="1:7" ht="15.75">
      <c r="A25" s="8" t="s">
        <v>4</v>
      </c>
      <c r="B25" s="14">
        <v>55.609898532739614</v>
      </c>
      <c r="C25" s="14">
        <v>50.424516678241</v>
      </c>
      <c r="D25" s="14">
        <v>61.35456339191484</v>
      </c>
      <c r="E25" s="14">
        <v>61.94814953973324</v>
      </c>
      <c r="F25" s="14">
        <v>3.9881833819460026</v>
      </c>
      <c r="G25" s="14">
        <v>3.413040181956027</v>
      </c>
    </row>
    <row r="26" spans="1:7" ht="15.75">
      <c r="A26" s="8" t="s">
        <v>5</v>
      </c>
      <c r="B26" s="14">
        <v>3.741670403470535</v>
      </c>
      <c r="C26" s="14">
        <v>3.064584780125003</v>
      </c>
      <c r="D26" s="14">
        <v>8.13563988436654</v>
      </c>
      <c r="E26" s="14">
        <v>7.552132256246478</v>
      </c>
      <c r="F26" s="14">
        <v>2.023688663282572</v>
      </c>
      <c r="G26" s="14">
        <v>1.7014925373134329</v>
      </c>
    </row>
    <row r="27" spans="1:7" ht="15.75">
      <c r="A27" s="8" t="s">
        <v>6</v>
      </c>
      <c r="B27" s="14">
        <v>1.0167582618126454</v>
      </c>
      <c r="C27" s="14">
        <v>1.1312977441250924</v>
      </c>
      <c r="D27" s="14">
        <v>5.533887027944753</v>
      </c>
      <c r="E27" s="14">
        <v>5.2883712192372725</v>
      </c>
      <c r="F27" s="50">
        <v>0.8084577114427861</v>
      </c>
      <c r="G27" s="50">
        <v>0.8969804618117229</v>
      </c>
    </row>
    <row r="28" spans="1:7" ht="15.75">
      <c r="A28" s="8" t="s">
        <v>7</v>
      </c>
      <c r="B28" s="14">
        <v>100</v>
      </c>
      <c r="C28" s="14">
        <v>100</v>
      </c>
      <c r="D28" s="14">
        <v>100</v>
      </c>
      <c r="E28" s="14">
        <v>100</v>
      </c>
      <c r="F28" s="14">
        <v>4.4001743679163035</v>
      </c>
      <c r="G28" s="14">
        <v>4.193030246101822</v>
      </c>
    </row>
  </sheetData>
  <sheetProtection/>
  <mergeCells count="8">
    <mergeCell ref="B5:C5"/>
    <mergeCell ref="D5:E5"/>
    <mergeCell ref="F5:G5"/>
    <mergeCell ref="A5:A6"/>
    <mergeCell ref="A21:A22"/>
    <mergeCell ref="B21:C21"/>
    <mergeCell ref="D21:E21"/>
    <mergeCell ref="F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9.8515625" style="8" customWidth="1"/>
    <col min="2" max="2" width="9.140625" style="8" customWidth="1"/>
    <col min="3" max="3" width="9.00390625" style="8" customWidth="1"/>
    <col min="4" max="4" width="7.8515625" style="8" customWidth="1"/>
    <col min="5" max="5" width="9.8515625" style="8" customWidth="1"/>
    <col min="6" max="6" width="6.57421875" style="8" customWidth="1"/>
    <col min="7" max="7" width="9.140625" style="8" customWidth="1"/>
    <col min="8" max="16384" width="11.421875" style="8" customWidth="1"/>
  </cols>
  <sheetData>
    <row r="3" spans="1:9" ht="15.75">
      <c r="A3" s="10" t="s">
        <v>43</v>
      </c>
      <c r="B3" s="15"/>
      <c r="C3" s="15"/>
      <c r="D3" s="15"/>
      <c r="E3" s="15"/>
      <c r="F3" s="15"/>
      <c r="G3" s="15"/>
      <c r="H3" s="10"/>
      <c r="I3" s="10"/>
    </row>
    <row r="5" spans="1:7" ht="15.75">
      <c r="A5" s="55" t="s">
        <v>34</v>
      </c>
      <c r="B5" s="54" t="s">
        <v>44</v>
      </c>
      <c r="C5" s="54"/>
      <c r="D5" s="54" t="s">
        <v>33</v>
      </c>
      <c r="E5" s="54"/>
      <c r="F5" s="54" t="s">
        <v>35</v>
      </c>
      <c r="G5" s="54"/>
    </row>
    <row r="6" spans="1:7" ht="15" customHeight="1">
      <c r="A6" s="55"/>
      <c r="B6" s="47" t="s">
        <v>7</v>
      </c>
      <c r="C6" s="47" t="s">
        <v>1</v>
      </c>
      <c r="D6" s="47" t="s">
        <v>7</v>
      </c>
      <c r="E6" s="47" t="s">
        <v>1</v>
      </c>
      <c r="F6" s="47" t="s">
        <v>7</v>
      </c>
      <c r="G6" s="47" t="s">
        <v>1</v>
      </c>
    </row>
    <row r="7" spans="1:7" ht="15.75">
      <c r="A7" s="8" t="s">
        <v>36</v>
      </c>
      <c r="B7" s="14">
        <v>10.841750841750843</v>
      </c>
      <c r="C7" s="14">
        <v>12.040960451977401</v>
      </c>
      <c r="D7" s="14">
        <v>16.138673042438732</v>
      </c>
      <c r="E7" s="14">
        <v>16.25441696113074</v>
      </c>
      <c r="F7" s="14">
        <v>2.3851851851851853</v>
      </c>
      <c r="G7" s="14">
        <v>2.471014492753623</v>
      </c>
    </row>
    <row r="8" spans="1:7" ht="15.75">
      <c r="A8" s="8" t="s">
        <v>37</v>
      </c>
      <c r="B8" s="14">
        <v>34.47811447811448</v>
      </c>
      <c r="C8" s="14">
        <v>39.08898305084746</v>
      </c>
      <c r="D8" s="14">
        <v>7.531380753138075</v>
      </c>
      <c r="E8" s="14">
        <v>8.244994110718492</v>
      </c>
      <c r="F8" s="14">
        <v>16.253968253968253</v>
      </c>
      <c r="G8" s="14">
        <v>15.814285714285715</v>
      </c>
    </row>
    <row r="9" spans="1:7" ht="15.75">
      <c r="A9" s="8" t="s">
        <v>38</v>
      </c>
      <c r="B9" s="14">
        <v>23.67003367003367</v>
      </c>
      <c r="C9" s="14">
        <v>21.1864406779661</v>
      </c>
      <c r="D9" s="14">
        <v>22.653915122534368</v>
      </c>
      <c r="E9" s="14">
        <v>21.908127208480565</v>
      </c>
      <c r="F9" s="14">
        <v>3.7097625329815305</v>
      </c>
      <c r="G9" s="14">
        <v>3.225806451612903</v>
      </c>
    </row>
    <row r="10" spans="1:7" ht="15.75">
      <c r="A10" s="8" t="s">
        <v>39</v>
      </c>
      <c r="B10" s="14">
        <v>13.35016835016835</v>
      </c>
      <c r="C10" s="14">
        <v>11.864406779661017</v>
      </c>
      <c r="D10" s="14">
        <v>20.143454871488345</v>
      </c>
      <c r="E10" s="14">
        <v>19.67020023557126</v>
      </c>
      <c r="F10" s="14">
        <v>2.3531157270029674</v>
      </c>
      <c r="G10" s="14">
        <v>2.0119760479041915</v>
      </c>
    </row>
    <row r="11" spans="1:7" ht="15.75">
      <c r="A11" s="8" t="s">
        <v>40</v>
      </c>
      <c r="B11" s="14">
        <v>7.525252525252525</v>
      </c>
      <c r="C11" s="14">
        <v>6.709039548022599</v>
      </c>
      <c r="D11" s="14">
        <v>12.014345487148834</v>
      </c>
      <c r="E11" s="14">
        <v>11.66077738515901</v>
      </c>
      <c r="F11" s="14">
        <v>2.2238805970149254</v>
      </c>
      <c r="G11" s="14">
        <v>1.9191919191919191</v>
      </c>
    </row>
    <row r="12" spans="1:7" ht="15.75">
      <c r="A12" s="8" t="s">
        <v>41</v>
      </c>
      <c r="B12" s="14">
        <v>7.037037037037037</v>
      </c>
      <c r="C12" s="14">
        <v>6.25</v>
      </c>
      <c r="D12" s="14">
        <v>13.628212791392707</v>
      </c>
      <c r="E12" s="14">
        <v>14.25206124852768</v>
      </c>
      <c r="F12" s="14">
        <v>1.8333333333333333</v>
      </c>
      <c r="G12" s="14">
        <v>1.462809917355372</v>
      </c>
    </row>
    <row r="13" spans="1:7" ht="15.75">
      <c r="A13" s="8" t="s">
        <v>5</v>
      </c>
      <c r="B13" s="14">
        <v>2.542087542087542</v>
      </c>
      <c r="C13" s="14">
        <v>2.153954802259887</v>
      </c>
      <c r="D13" s="14">
        <v>5.797967722653915</v>
      </c>
      <c r="E13" s="14">
        <v>5.30035335689046</v>
      </c>
      <c r="F13" s="14">
        <v>1.556701030927835</v>
      </c>
      <c r="G13" s="14">
        <v>1.3555555555555556</v>
      </c>
    </row>
    <row r="14" spans="1:7" ht="15.75">
      <c r="A14" s="8" t="s">
        <v>6</v>
      </c>
      <c r="B14" s="14">
        <v>0.5555555555555556</v>
      </c>
      <c r="C14" s="14">
        <v>0.7062146892655368</v>
      </c>
      <c r="D14" s="14">
        <v>2.092050209205021</v>
      </c>
      <c r="E14" s="14">
        <v>2.7090694935217905</v>
      </c>
      <c r="F14" s="14">
        <v>0.9428571428571428</v>
      </c>
      <c r="G14" s="14">
        <v>0.8695652173913043</v>
      </c>
    </row>
    <row r="15" spans="1:7" ht="15.75">
      <c r="A15" s="8" t="s">
        <v>7</v>
      </c>
      <c r="B15" s="14">
        <v>100</v>
      </c>
      <c r="C15" s="14">
        <v>100</v>
      </c>
      <c r="D15" s="14">
        <v>100</v>
      </c>
      <c r="E15" s="14">
        <v>100</v>
      </c>
      <c r="F15" s="14">
        <v>3.550508069336521</v>
      </c>
      <c r="G15" s="14">
        <v>3.335689045936396</v>
      </c>
    </row>
    <row r="17" ht="15.75">
      <c r="A17" s="8" t="s">
        <v>42</v>
      </c>
    </row>
    <row r="19" ht="15.75">
      <c r="A19" s="8" t="s">
        <v>30</v>
      </c>
    </row>
    <row r="21" ht="15.75">
      <c r="A21" s="8" t="s">
        <v>149</v>
      </c>
    </row>
    <row r="24" spans="1:7" ht="15.75" customHeight="1">
      <c r="A24" s="56" t="s">
        <v>34</v>
      </c>
      <c r="B24" s="57" t="s">
        <v>44</v>
      </c>
      <c r="C24" s="57"/>
      <c r="D24" s="57" t="s">
        <v>33</v>
      </c>
      <c r="E24" s="57"/>
      <c r="F24" s="57" t="s">
        <v>35</v>
      </c>
      <c r="G24" s="57"/>
    </row>
    <row r="25" spans="1:7" ht="15.75">
      <c r="A25" s="56"/>
      <c r="B25" s="36" t="s">
        <v>7</v>
      </c>
      <c r="C25" s="36" t="s">
        <v>1</v>
      </c>
      <c r="D25" s="36" t="s">
        <v>7</v>
      </c>
      <c r="E25" s="36" t="s">
        <v>1</v>
      </c>
      <c r="F25" s="36" t="s">
        <v>7</v>
      </c>
      <c r="G25" s="36" t="s">
        <v>1</v>
      </c>
    </row>
    <row r="26" spans="1:7" ht="15.75">
      <c r="A26" s="16" t="s">
        <v>36</v>
      </c>
      <c r="B26" s="17">
        <v>10.841750841750843</v>
      </c>
      <c r="C26" s="17">
        <v>12.040960451977401</v>
      </c>
      <c r="D26" s="17">
        <v>16.138673042438732</v>
      </c>
      <c r="E26" s="17">
        <v>16.25441696113074</v>
      </c>
      <c r="F26" s="17">
        <v>2.3851851851851853</v>
      </c>
      <c r="G26" s="17">
        <v>2.471014492753623</v>
      </c>
    </row>
    <row r="27" spans="1:7" ht="15.75">
      <c r="A27" s="16" t="s">
        <v>37</v>
      </c>
      <c r="B27" s="21">
        <v>34.47811447811448</v>
      </c>
      <c r="C27" s="21">
        <v>39.08898305084746</v>
      </c>
      <c r="D27" s="17">
        <v>7.531380753138075</v>
      </c>
      <c r="E27" s="17">
        <v>8.244994110718492</v>
      </c>
      <c r="F27" s="18">
        <v>16.253968253968253</v>
      </c>
      <c r="G27" s="18">
        <v>15.814285714285715</v>
      </c>
    </row>
    <row r="28" spans="1:7" ht="15.75">
      <c r="A28" s="16" t="s">
        <v>38</v>
      </c>
      <c r="B28" s="17">
        <v>23.67003367003367</v>
      </c>
      <c r="C28" s="17">
        <v>21.1864406779661</v>
      </c>
      <c r="D28" s="22">
        <v>22.653915122534368</v>
      </c>
      <c r="E28" s="22">
        <v>21.908127208480565</v>
      </c>
      <c r="F28" s="17">
        <v>3.7097625329815305</v>
      </c>
      <c r="G28" s="17">
        <v>3.225806451612903</v>
      </c>
    </row>
    <row r="29" spans="1:7" ht="15.75">
      <c r="A29" s="16" t="s">
        <v>39</v>
      </c>
      <c r="B29" s="17">
        <v>13.35016835016835</v>
      </c>
      <c r="C29" s="17">
        <v>11.864406779661017</v>
      </c>
      <c r="D29" s="22">
        <v>20.143454871488345</v>
      </c>
      <c r="E29" s="22">
        <v>19.67020023557126</v>
      </c>
      <c r="F29" s="17">
        <v>2.3531157270029674</v>
      </c>
      <c r="G29" s="17">
        <v>2.0119760479041915</v>
      </c>
    </row>
    <row r="30" spans="1:7" ht="15.75">
      <c r="A30" s="16" t="s">
        <v>40</v>
      </c>
      <c r="B30" s="17">
        <v>7.525252525252525</v>
      </c>
      <c r="C30" s="17">
        <v>6.709039548022599</v>
      </c>
      <c r="D30" s="17">
        <v>12.014345487148834</v>
      </c>
      <c r="E30" s="17">
        <v>11.66077738515901</v>
      </c>
      <c r="F30" s="17">
        <v>2.2238805970149254</v>
      </c>
      <c r="G30" s="17">
        <v>1.9191919191919191</v>
      </c>
    </row>
    <row r="31" spans="1:7" ht="15.75">
      <c r="A31" s="16" t="s">
        <v>41</v>
      </c>
      <c r="B31" s="17">
        <v>7.037037037037037</v>
      </c>
      <c r="C31" s="17">
        <v>6.25</v>
      </c>
      <c r="D31" s="17">
        <v>13.628212791392707</v>
      </c>
      <c r="E31" s="17">
        <v>14.25206124852768</v>
      </c>
      <c r="F31" s="17">
        <v>1.8333333333333333</v>
      </c>
      <c r="G31" s="17">
        <v>1.462809917355372</v>
      </c>
    </row>
    <row r="32" spans="1:7" ht="15.75">
      <c r="A32" s="16" t="s">
        <v>5</v>
      </c>
      <c r="B32" s="17">
        <v>2.542087542087542</v>
      </c>
      <c r="C32" s="17">
        <v>2.153954802259887</v>
      </c>
      <c r="D32" s="17">
        <v>5.797967722653915</v>
      </c>
      <c r="E32" s="17">
        <v>5.30035335689046</v>
      </c>
      <c r="F32" s="17">
        <v>1.556701030927835</v>
      </c>
      <c r="G32" s="17">
        <v>1.3555555555555556</v>
      </c>
    </row>
    <row r="33" spans="1:7" ht="15.75">
      <c r="A33" s="16" t="s">
        <v>6</v>
      </c>
      <c r="B33" s="17">
        <v>0.5555555555555556</v>
      </c>
      <c r="C33" s="17">
        <v>0.7062146892655368</v>
      </c>
      <c r="D33" s="17">
        <v>2.092050209205021</v>
      </c>
      <c r="E33" s="17">
        <v>2.7090694935217905</v>
      </c>
      <c r="F33" s="19">
        <v>0.9428571428571428</v>
      </c>
      <c r="G33" s="19">
        <v>0.8695652173913043</v>
      </c>
    </row>
    <row r="34" spans="1:7" ht="15.75">
      <c r="A34" s="16" t="s">
        <v>7</v>
      </c>
      <c r="B34" s="17">
        <v>100</v>
      </c>
      <c r="C34" s="17">
        <v>100</v>
      </c>
      <c r="D34" s="17">
        <v>100</v>
      </c>
      <c r="E34" s="17">
        <v>100</v>
      </c>
      <c r="F34" s="17">
        <v>3.550508069336521</v>
      </c>
      <c r="G34" s="17">
        <v>3.335689045936396</v>
      </c>
    </row>
  </sheetData>
  <sheetProtection/>
  <mergeCells count="8">
    <mergeCell ref="A5:A6"/>
    <mergeCell ref="B5:C5"/>
    <mergeCell ref="D5:E5"/>
    <mergeCell ref="F5:G5"/>
    <mergeCell ref="A24:A25"/>
    <mergeCell ref="B24:C24"/>
    <mergeCell ref="D24:E24"/>
    <mergeCell ref="F24:G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5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10.28125" style="23" customWidth="1"/>
    <col min="2" max="2" width="8.7109375" style="23" customWidth="1"/>
    <col min="3" max="3" width="10.28125" style="23" customWidth="1"/>
    <col min="4" max="4" width="8.140625" style="23" customWidth="1"/>
    <col min="5" max="5" width="9.7109375" style="23" customWidth="1"/>
    <col min="6" max="6" width="6.57421875" style="23" customWidth="1"/>
    <col min="7" max="7" width="9.8515625" style="23" customWidth="1"/>
    <col min="8" max="16384" width="11.421875" style="23" customWidth="1"/>
  </cols>
  <sheetData>
    <row r="3" spans="1:9" ht="15.75">
      <c r="A3" s="10" t="s">
        <v>147</v>
      </c>
      <c r="B3" s="15"/>
      <c r="C3" s="15"/>
      <c r="D3" s="15"/>
      <c r="E3" s="15"/>
      <c r="F3" s="15"/>
      <c r="G3" s="15"/>
      <c r="H3" s="10"/>
      <c r="I3" s="10"/>
    </row>
    <row r="4" spans="1:7" ht="15.75">
      <c r="A4" s="24"/>
      <c r="B4" s="24"/>
      <c r="C4" s="24"/>
      <c r="D4" s="24"/>
      <c r="E4" s="24"/>
      <c r="F4" s="24"/>
      <c r="G4" s="24"/>
    </row>
    <row r="5" spans="1:7" ht="15" customHeight="1">
      <c r="A5" s="55" t="s">
        <v>34</v>
      </c>
      <c r="B5" s="54" t="s">
        <v>46</v>
      </c>
      <c r="C5" s="54"/>
      <c r="D5" s="54" t="s">
        <v>33</v>
      </c>
      <c r="E5" s="54"/>
      <c r="F5" s="54" t="s">
        <v>45</v>
      </c>
      <c r="G5" s="54"/>
    </row>
    <row r="6" spans="1:7" ht="15.75">
      <c r="A6" s="55"/>
      <c r="B6" s="47" t="s">
        <v>7</v>
      </c>
      <c r="C6" s="47" t="s">
        <v>1</v>
      </c>
      <c r="D6" s="47" t="s">
        <v>7</v>
      </c>
      <c r="E6" s="47" t="s">
        <v>1</v>
      </c>
      <c r="F6" s="47" t="s">
        <v>7</v>
      </c>
      <c r="G6" s="47" t="s">
        <v>1</v>
      </c>
    </row>
    <row r="7" spans="1:7" ht="15.75">
      <c r="A7" s="8" t="s">
        <v>36</v>
      </c>
      <c r="B7" s="14">
        <v>5.847204438753734</v>
      </c>
      <c r="C7" s="14">
        <v>6.4390536088649295</v>
      </c>
      <c r="D7" s="14">
        <v>16.598360655737704</v>
      </c>
      <c r="E7" s="14">
        <v>15.450643776824034</v>
      </c>
      <c r="F7" s="14">
        <v>2.537037037037037</v>
      </c>
      <c r="G7" s="14">
        <v>2.986111111111111</v>
      </c>
    </row>
    <row r="8" spans="1:7" ht="15.75">
      <c r="A8" s="8" t="s">
        <v>37</v>
      </c>
      <c r="B8" s="14">
        <v>56.83596528666951</v>
      </c>
      <c r="C8" s="14">
        <v>60.73674752920036</v>
      </c>
      <c r="D8" s="14">
        <v>11.475409836065573</v>
      </c>
      <c r="E8" s="14">
        <v>12.875536480686696</v>
      </c>
      <c r="F8" s="14">
        <v>35.669642857142854</v>
      </c>
      <c r="G8" s="14">
        <v>33.8</v>
      </c>
    </row>
    <row r="9" spans="1:7" ht="15.75">
      <c r="A9" s="8" t="s">
        <v>38</v>
      </c>
      <c r="B9" s="14">
        <v>20.344287949921753</v>
      </c>
      <c r="C9" s="14">
        <v>17.49026654687032</v>
      </c>
      <c r="D9" s="14">
        <v>24.795081967213115</v>
      </c>
      <c r="E9" s="14">
        <v>25.965665236051503</v>
      </c>
      <c r="F9" s="14">
        <v>5.909090909090909</v>
      </c>
      <c r="G9" s="14">
        <v>4.8264462809917354</v>
      </c>
    </row>
    <row r="10" spans="1:7" ht="15.75">
      <c r="A10" s="8" t="s">
        <v>39</v>
      </c>
      <c r="B10" s="14">
        <v>7.9954474320671505</v>
      </c>
      <c r="C10" s="14">
        <v>7.457322551662174</v>
      </c>
      <c r="D10" s="14">
        <v>22.438524590163933</v>
      </c>
      <c r="E10" s="14">
        <v>23.390557939914164</v>
      </c>
      <c r="F10" s="14">
        <v>2.5662100456621006</v>
      </c>
      <c r="G10" s="14">
        <v>2.2844036697247705</v>
      </c>
    </row>
    <row r="11" spans="1:7" ht="15.75">
      <c r="A11" s="8" t="s">
        <v>40</v>
      </c>
      <c r="B11" s="14">
        <v>4.225352112676056</v>
      </c>
      <c r="C11" s="14">
        <v>4.013177598083258</v>
      </c>
      <c r="D11" s="14">
        <v>0</v>
      </c>
      <c r="E11" s="14">
        <v>0</v>
      </c>
      <c r="F11" s="14">
        <v>3.09375</v>
      </c>
      <c r="G11" s="14">
        <v>2.9130434782608696</v>
      </c>
    </row>
    <row r="12" spans="1:7" ht="15.75">
      <c r="A12" s="8" t="s">
        <v>41</v>
      </c>
      <c r="B12" s="14">
        <v>3.6420543462796986</v>
      </c>
      <c r="C12" s="14">
        <v>2.9350104821802936</v>
      </c>
      <c r="D12" s="14">
        <v>0</v>
      </c>
      <c r="E12" s="14">
        <v>0</v>
      </c>
      <c r="F12" s="14">
        <v>2.5346534653465347</v>
      </c>
      <c r="G12" s="14">
        <v>2.2790697674418605</v>
      </c>
    </row>
    <row r="13" spans="1:7" ht="15.75">
      <c r="A13" s="8" t="s">
        <v>5</v>
      </c>
      <c r="B13" s="14">
        <v>0.9674206857305448</v>
      </c>
      <c r="C13" s="14">
        <v>0.7187780772686433</v>
      </c>
      <c r="D13" s="14">
        <v>4.30327868852459</v>
      </c>
      <c r="E13" s="14">
        <v>3.004291845493562</v>
      </c>
      <c r="F13" s="14">
        <v>1.619047619047619</v>
      </c>
      <c r="G13" s="14">
        <v>1.7142857142857142</v>
      </c>
    </row>
    <row r="14" spans="1:7" ht="15.75">
      <c r="A14" s="8" t="s">
        <v>6</v>
      </c>
      <c r="B14" s="14">
        <v>0.14226774790155072</v>
      </c>
      <c r="C14" s="14">
        <v>0.20964360587002095</v>
      </c>
      <c r="D14" s="14">
        <v>0.20491803278688525</v>
      </c>
      <c r="E14" s="14">
        <v>0.2145922746781116</v>
      </c>
      <c r="F14" s="14">
        <v>5</v>
      </c>
      <c r="G14" s="14">
        <v>7</v>
      </c>
    </row>
    <row r="15" spans="1:7" ht="15.75">
      <c r="A15" s="8" t="s">
        <v>7</v>
      </c>
      <c r="B15" s="14">
        <v>100</v>
      </c>
      <c r="C15" s="14">
        <v>100</v>
      </c>
      <c r="D15" s="14">
        <v>100</v>
      </c>
      <c r="E15" s="14">
        <v>100</v>
      </c>
      <c r="F15" s="14">
        <v>7.201844262295082</v>
      </c>
      <c r="G15" s="14">
        <v>7.165236051502146</v>
      </c>
    </row>
    <row r="17" ht="15.75">
      <c r="A17" s="8" t="s">
        <v>42</v>
      </c>
    </row>
    <row r="18" ht="15.75">
      <c r="A18" s="8"/>
    </row>
    <row r="19" ht="15.75">
      <c r="A19" s="8" t="s">
        <v>30</v>
      </c>
    </row>
    <row r="20" ht="15.75">
      <c r="A20" s="8"/>
    </row>
    <row r="21" spans="1:5" ht="15.75">
      <c r="A21" s="8" t="s">
        <v>148</v>
      </c>
      <c r="B21" s="8"/>
      <c r="C21" s="8"/>
      <c r="D21" s="8"/>
      <c r="E21" s="8"/>
    </row>
    <row r="25" spans="1:7" ht="15.75">
      <c r="A25" s="56" t="s">
        <v>34</v>
      </c>
      <c r="B25" s="57" t="s">
        <v>46</v>
      </c>
      <c r="C25" s="57"/>
      <c r="D25" s="57" t="s">
        <v>33</v>
      </c>
      <c r="E25" s="57"/>
      <c r="F25" s="57" t="s">
        <v>45</v>
      </c>
      <c r="G25" s="57"/>
    </row>
    <row r="26" spans="1:7" ht="15.75">
      <c r="A26" s="56"/>
      <c r="B26" s="36" t="s">
        <v>7</v>
      </c>
      <c r="C26" s="36" t="s">
        <v>1</v>
      </c>
      <c r="D26" s="36" t="s">
        <v>7</v>
      </c>
      <c r="E26" s="36" t="s">
        <v>1</v>
      </c>
      <c r="F26" s="36" t="s">
        <v>7</v>
      </c>
      <c r="G26" s="36" t="s">
        <v>1</v>
      </c>
    </row>
    <row r="27" spans="1:7" ht="15.75">
      <c r="A27" s="16" t="s">
        <v>36</v>
      </c>
      <c r="B27" s="17">
        <v>5.847204438753734</v>
      </c>
      <c r="C27" s="17">
        <v>6.4390536088649295</v>
      </c>
      <c r="D27" s="17">
        <v>16.598360655737704</v>
      </c>
      <c r="E27" s="17">
        <v>15.450643776824034</v>
      </c>
      <c r="F27" s="17">
        <v>2.537037037037037</v>
      </c>
      <c r="G27" s="17">
        <v>2.986111111111111</v>
      </c>
    </row>
    <row r="28" spans="1:7" ht="15.75">
      <c r="A28" s="16" t="s">
        <v>37</v>
      </c>
      <c r="B28" s="21">
        <v>56.83596528666951</v>
      </c>
      <c r="C28" s="21">
        <v>60.73674752920036</v>
      </c>
      <c r="D28" s="17">
        <v>11.475409836065573</v>
      </c>
      <c r="E28" s="17">
        <v>12.875536480686696</v>
      </c>
      <c r="F28" s="18">
        <v>35.669642857142854</v>
      </c>
      <c r="G28" s="18">
        <v>33.8</v>
      </c>
    </row>
    <row r="29" spans="1:7" ht="15.75">
      <c r="A29" s="16" t="s">
        <v>38</v>
      </c>
      <c r="B29" s="17">
        <v>20.344287949921753</v>
      </c>
      <c r="C29" s="17">
        <v>17.49026654687032</v>
      </c>
      <c r="D29" s="22">
        <v>24.795081967213115</v>
      </c>
      <c r="E29" s="22">
        <v>25.965665236051503</v>
      </c>
      <c r="F29" s="17">
        <v>5.909090909090909</v>
      </c>
      <c r="G29" s="17">
        <v>4.8264462809917354</v>
      </c>
    </row>
    <row r="30" spans="1:7" ht="15.75">
      <c r="A30" s="16" t="s">
        <v>39</v>
      </c>
      <c r="B30" s="17">
        <v>7.9954474320671505</v>
      </c>
      <c r="C30" s="17">
        <v>7.457322551662174</v>
      </c>
      <c r="D30" s="22">
        <v>22.438524590163933</v>
      </c>
      <c r="E30" s="22">
        <v>23.390557939914164</v>
      </c>
      <c r="F30" s="17">
        <v>2.5662100456621006</v>
      </c>
      <c r="G30" s="17">
        <v>2.2844036697247705</v>
      </c>
    </row>
    <row r="31" spans="1:7" ht="15.75">
      <c r="A31" s="16" t="s">
        <v>40</v>
      </c>
      <c r="B31" s="17">
        <v>4.225352112676056</v>
      </c>
      <c r="C31" s="17">
        <v>4.013177598083258</v>
      </c>
      <c r="D31" s="17">
        <v>0</v>
      </c>
      <c r="E31" s="17">
        <v>0</v>
      </c>
      <c r="F31" s="17">
        <v>3.09375</v>
      </c>
      <c r="G31" s="17">
        <v>2.9130434782608696</v>
      </c>
    </row>
    <row r="32" spans="1:7" ht="15.75">
      <c r="A32" s="16" t="s">
        <v>41</v>
      </c>
      <c r="B32" s="17">
        <v>3.6420543462796986</v>
      </c>
      <c r="C32" s="17">
        <v>2.9350104821802936</v>
      </c>
      <c r="D32" s="17">
        <v>0</v>
      </c>
      <c r="E32" s="17">
        <v>0</v>
      </c>
      <c r="F32" s="17">
        <v>2.5346534653465347</v>
      </c>
      <c r="G32" s="17">
        <v>2.2790697674418605</v>
      </c>
    </row>
    <row r="33" spans="1:7" ht="15.75">
      <c r="A33" s="16" t="s">
        <v>5</v>
      </c>
      <c r="B33" s="17">
        <v>0.9674206857305448</v>
      </c>
      <c r="C33" s="17">
        <v>0.7187780772686433</v>
      </c>
      <c r="D33" s="17">
        <v>4.30327868852459</v>
      </c>
      <c r="E33" s="17">
        <v>3.004291845493562</v>
      </c>
      <c r="F33" s="17">
        <v>1.619047619047619</v>
      </c>
      <c r="G33" s="17">
        <v>1.7142857142857142</v>
      </c>
    </row>
    <row r="34" spans="1:7" ht="15.75">
      <c r="A34" s="16" t="s">
        <v>6</v>
      </c>
      <c r="B34" s="17">
        <v>0.14226774790155072</v>
      </c>
      <c r="C34" s="17">
        <v>0.20964360587002095</v>
      </c>
      <c r="D34" s="17">
        <v>0.20491803278688525</v>
      </c>
      <c r="E34" s="17">
        <v>0.2145922746781116</v>
      </c>
      <c r="F34" s="17">
        <v>5</v>
      </c>
      <c r="G34" s="17">
        <v>7</v>
      </c>
    </row>
    <row r="35" spans="1:7" ht="15.75">
      <c r="A35" s="16" t="s">
        <v>7</v>
      </c>
      <c r="B35" s="17">
        <v>100</v>
      </c>
      <c r="C35" s="17">
        <v>100</v>
      </c>
      <c r="D35" s="17">
        <v>100</v>
      </c>
      <c r="E35" s="17">
        <v>100</v>
      </c>
      <c r="F35" s="17">
        <v>7.201844262295082</v>
      </c>
      <c r="G35" s="17">
        <v>7.165236051502146</v>
      </c>
    </row>
  </sheetData>
  <sheetProtection/>
  <mergeCells count="8">
    <mergeCell ref="A5:A6"/>
    <mergeCell ref="B5:C5"/>
    <mergeCell ref="D5:E5"/>
    <mergeCell ref="F5:G5"/>
    <mergeCell ref="A25:A26"/>
    <mergeCell ref="B25:C25"/>
    <mergeCell ref="D25:E25"/>
    <mergeCell ref="F25:G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14.28125" style="8" customWidth="1"/>
    <col min="2" max="2" width="8.28125" style="8" customWidth="1"/>
    <col min="3" max="3" width="11.140625" style="8" customWidth="1"/>
    <col min="4" max="4" width="7.421875" style="8" customWidth="1"/>
    <col min="5" max="5" width="10.28125" style="8" customWidth="1"/>
    <col min="6" max="6" width="7.421875" style="8" customWidth="1"/>
    <col min="7" max="7" width="9.7109375" style="8" customWidth="1"/>
    <col min="8" max="16384" width="11.421875" style="8" customWidth="1"/>
  </cols>
  <sheetData>
    <row r="3" spans="1:9" ht="15.75">
      <c r="A3" s="10" t="s">
        <v>47</v>
      </c>
      <c r="B3" s="15"/>
      <c r="C3" s="15"/>
      <c r="D3" s="15"/>
      <c r="E3" s="15"/>
      <c r="F3" s="15"/>
      <c r="G3" s="15"/>
      <c r="H3" s="10"/>
      <c r="I3" s="10"/>
    </row>
    <row r="5" spans="1:7" ht="15.75">
      <c r="A5" s="55" t="s">
        <v>52</v>
      </c>
      <c r="B5" s="54" t="s">
        <v>150</v>
      </c>
      <c r="C5" s="54"/>
      <c r="D5" s="54" t="s">
        <v>33</v>
      </c>
      <c r="E5" s="54"/>
      <c r="F5" s="54" t="s">
        <v>45</v>
      </c>
      <c r="G5" s="54"/>
    </row>
    <row r="6" spans="1:7" ht="15.75">
      <c r="A6" s="55" t="s">
        <v>48</v>
      </c>
      <c r="B6" s="47" t="s">
        <v>7</v>
      </c>
      <c r="C6" s="47" t="s">
        <v>1</v>
      </c>
      <c r="D6" s="47" t="s">
        <v>7</v>
      </c>
      <c r="E6" s="47" t="s">
        <v>1</v>
      </c>
      <c r="F6" s="47" t="s">
        <v>7</v>
      </c>
      <c r="G6" s="47" t="s">
        <v>1</v>
      </c>
    </row>
    <row r="7" spans="1:7" ht="15.75">
      <c r="A7" s="8" t="s">
        <v>3</v>
      </c>
      <c r="B7" s="14">
        <v>35.66384055790573</v>
      </c>
      <c r="C7" s="14">
        <v>39.307386290721766</v>
      </c>
      <c r="D7" s="14">
        <v>12.4821411563006</v>
      </c>
      <c r="E7" s="14">
        <v>12.217194570135746</v>
      </c>
      <c r="F7" s="14">
        <v>15.375047691720717</v>
      </c>
      <c r="G7" s="14">
        <v>15.570806100217865</v>
      </c>
    </row>
    <row r="8" spans="1:7" ht="15.75">
      <c r="A8" s="8" t="s">
        <v>38</v>
      </c>
      <c r="B8" s="14">
        <v>32.88050692957149</v>
      </c>
      <c r="C8" s="14">
        <v>33.03206409151741</v>
      </c>
      <c r="D8" s="14">
        <v>23.278407467377846</v>
      </c>
      <c r="E8" s="14">
        <v>23.5027947830716</v>
      </c>
      <c r="F8" s="14">
        <v>7.600859247135843</v>
      </c>
      <c r="G8" s="14">
        <v>6.801812004530011</v>
      </c>
    </row>
    <row r="9" spans="1:7" ht="15.75">
      <c r="A9" s="8" t="s">
        <v>39</v>
      </c>
      <c r="B9" s="14">
        <v>14.947696337858646</v>
      </c>
      <c r="C9" s="14">
        <v>13.943938255082772</v>
      </c>
      <c r="D9" s="14">
        <v>26.997809315172876</v>
      </c>
      <c r="E9" s="14">
        <v>27.45098039215686</v>
      </c>
      <c r="F9" s="14">
        <v>2.979361439407303</v>
      </c>
      <c r="G9" s="14">
        <v>2.45830639948287</v>
      </c>
    </row>
    <row r="10" spans="1:7" ht="15.75">
      <c r="A10" s="8" t="s">
        <v>40</v>
      </c>
      <c r="B10" s="14">
        <v>7.4154379878577625</v>
      </c>
      <c r="C10" s="14">
        <v>6.311987827011568</v>
      </c>
      <c r="D10" s="14">
        <v>15.896752071625869</v>
      </c>
      <c r="E10" s="14">
        <v>16.608996539792386</v>
      </c>
      <c r="F10" s="14">
        <v>2.5101857399640504</v>
      </c>
      <c r="G10" s="14">
        <v>1.8392094017094016</v>
      </c>
    </row>
    <row r="11" spans="1:7" ht="15.75">
      <c r="A11" s="8" t="s">
        <v>41</v>
      </c>
      <c r="B11" s="14">
        <v>7.146397153831177</v>
      </c>
      <c r="C11" s="14">
        <v>5.806002163272041</v>
      </c>
      <c r="D11" s="14">
        <v>16.753976569197068</v>
      </c>
      <c r="E11" s="14">
        <v>15.97906130778103</v>
      </c>
      <c r="F11" s="14">
        <v>2.295338260375213</v>
      </c>
      <c r="G11" s="14">
        <v>1.7584675180455303</v>
      </c>
    </row>
    <row r="12" spans="1:7" ht="15.75">
      <c r="A12" s="8" t="s">
        <v>49</v>
      </c>
      <c r="B12" s="14">
        <v>1.9461210329752023</v>
      </c>
      <c r="C12" s="14">
        <v>1.5986213723944487</v>
      </c>
      <c r="D12" s="14">
        <v>4.590913420325745</v>
      </c>
      <c r="E12" s="14">
        <v>4.240972407062372</v>
      </c>
      <c r="F12" s="14">
        <v>2.2811203319502074</v>
      </c>
      <c r="G12" s="14">
        <v>1.8242677824267783</v>
      </c>
    </row>
    <row r="13" spans="1:7" ht="15.75">
      <c r="A13" s="8" t="s">
        <v>50</v>
      </c>
      <c r="B13" s="14">
        <v>99.99999999999999</v>
      </c>
      <c r="C13" s="14">
        <v>100</v>
      </c>
      <c r="D13" s="14">
        <v>100</v>
      </c>
      <c r="E13" s="14">
        <v>100</v>
      </c>
      <c r="F13" s="14">
        <v>5.381179159919992</v>
      </c>
      <c r="G13" s="14">
        <v>4.83958832401739</v>
      </c>
    </row>
    <row r="14" spans="2:7" ht="15.75">
      <c r="B14" s="14"/>
      <c r="C14" s="14"/>
      <c r="D14" s="14"/>
      <c r="E14" s="14"/>
      <c r="F14" s="14"/>
      <c r="G14" s="14"/>
    </row>
    <row r="15" spans="1:5" ht="15.75">
      <c r="A15" s="9" t="s">
        <v>51</v>
      </c>
      <c r="B15" s="9"/>
      <c r="C15" s="9"/>
      <c r="D15" s="9"/>
      <c r="E15" s="9"/>
    </row>
    <row r="16" spans="1:5" ht="15.75">
      <c r="A16" s="9"/>
      <c r="B16" s="9"/>
      <c r="C16" s="9"/>
      <c r="D16" s="9"/>
      <c r="E16" s="9"/>
    </row>
    <row r="17" spans="1:5" ht="15.75">
      <c r="A17" s="9" t="s">
        <v>151</v>
      </c>
      <c r="B17" s="9"/>
      <c r="C17" s="9"/>
      <c r="D17" s="9"/>
      <c r="E17" s="9"/>
    </row>
    <row r="25" spans="1:7" ht="15.75">
      <c r="A25" s="56" t="s">
        <v>52</v>
      </c>
      <c r="B25" s="57" t="s">
        <v>53</v>
      </c>
      <c r="C25" s="57"/>
      <c r="D25" s="57" t="s">
        <v>33</v>
      </c>
      <c r="E25" s="57"/>
      <c r="F25" s="57" t="s">
        <v>45</v>
      </c>
      <c r="G25" s="57"/>
    </row>
    <row r="26" spans="1:7" ht="15.75">
      <c r="A26" s="56" t="s">
        <v>48</v>
      </c>
      <c r="B26" s="36" t="s">
        <v>7</v>
      </c>
      <c r="C26" s="36" t="s">
        <v>1</v>
      </c>
      <c r="D26" s="36" t="s">
        <v>7</v>
      </c>
      <c r="E26" s="36" t="s">
        <v>1</v>
      </c>
      <c r="F26" s="36" t="s">
        <v>7</v>
      </c>
      <c r="G26" s="36" t="s">
        <v>1</v>
      </c>
    </row>
    <row r="27" spans="1:7" ht="15.75">
      <c r="A27" s="16" t="s">
        <v>3</v>
      </c>
      <c r="B27" s="20">
        <v>35.66384055790573</v>
      </c>
      <c r="C27" s="20">
        <v>39.307386290721766</v>
      </c>
      <c r="D27" s="17">
        <v>12.4821411563006</v>
      </c>
      <c r="E27" s="17">
        <v>12.217194570135746</v>
      </c>
      <c r="F27" s="18">
        <v>15.375047691720717</v>
      </c>
      <c r="G27" s="25">
        <v>15.570806100217865</v>
      </c>
    </row>
    <row r="28" spans="1:7" ht="15.75">
      <c r="A28" s="16" t="s">
        <v>38</v>
      </c>
      <c r="B28" s="20">
        <v>32.88050692957149</v>
      </c>
      <c r="C28" s="20">
        <v>33.03206409151741</v>
      </c>
      <c r="D28" s="22">
        <v>23.278407467377846</v>
      </c>
      <c r="E28" s="22">
        <v>23.5027947830716</v>
      </c>
      <c r="F28" s="17">
        <v>7.600859247135843</v>
      </c>
      <c r="G28" s="17">
        <v>6.801812004530011</v>
      </c>
    </row>
    <row r="29" spans="1:7" ht="15.75">
      <c r="A29" s="16" t="s">
        <v>39</v>
      </c>
      <c r="B29" s="17">
        <v>14.947696337858646</v>
      </c>
      <c r="C29" s="17">
        <v>13.943938255082772</v>
      </c>
      <c r="D29" s="22">
        <v>26.997809315172876</v>
      </c>
      <c r="E29" s="22">
        <v>27.45098039215686</v>
      </c>
      <c r="F29" s="17">
        <v>2.979361439407303</v>
      </c>
      <c r="G29" s="17">
        <v>2.45830639948287</v>
      </c>
    </row>
    <row r="30" spans="1:7" ht="15.75">
      <c r="A30" s="16" t="s">
        <v>40</v>
      </c>
      <c r="B30" s="17">
        <v>7.4154379878577625</v>
      </c>
      <c r="C30" s="17">
        <v>6.311987827011568</v>
      </c>
      <c r="D30" s="17">
        <v>15.896752071625869</v>
      </c>
      <c r="E30" s="17">
        <v>16.608996539792386</v>
      </c>
      <c r="F30" s="17">
        <v>2.5101857399640504</v>
      </c>
      <c r="G30" s="17">
        <v>1.8392094017094016</v>
      </c>
    </row>
    <row r="31" spans="1:7" ht="15.75">
      <c r="A31" s="16" t="s">
        <v>41</v>
      </c>
      <c r="B31" s="17">
        <v>7.146397153831177</v>
      </c>
      <c r="C31" s="17">
        <v>5.806002163272041</v>
      </c>
      <c r="D31" s="17">
        <v>16.753976569197068</v>
      </c>
      <c r="E31" s="17">
        <v>15.97906130778103</v>
      </c>
      <c r="F31" s="17">
        <v>2.295338260375213</v>
      </c>
      <c r="G31" s="17">
        <v>1.7584675180455303</v>
      </c>
    </row>
    <row r="32" spans="1:7" ht="15.75">
      <c r="A32" s="16" t="s">
        <v>49</v>
      </c>
      <c r="B32" s="17">
        <v>1.9461210329752023</v>
      </c>
      <c r="C32" s="17">
        <v>1.5986213723944487</v>
      </c>
      <c r="D32" s="17">
        <v>4.590913420325745</v>
      </c>
      <c r="E32" s="17">
        <v>4.240972407062372</v>
      </c>
      <c r="F32" s="17">
        <v>2.2811203319502074</v>
      </c>
      <c r="G32" s="17">
        <v>1.8242677824267783</v>
      </c>
    </row>
    <row r="33" spans="1:7" ht="15.75">
      <c r="A33" s="16" t="s">
        <v>50</v>
      </c>
      <c r="B33" s="17">
        <v>99.99999999999999</v>
      </c>
      <c r="C33" s="17">
        <v>100</v>
      </c>
      <c r="D33" s="17">
        <v>100</v>
      </c>
      <c r="E33" s="17">
        <v>100</v>
      </c>
      <c r="F33" s="17">
        <v>5.381179159919992</v>
      </c>
      <c r="G33" s="17">
        <v>4.83958832401739</v>
      </c>
    </row>
  </sheetData>
  <sheetProtection/>
  <mergeCells count="8">
    <mergeCell ref="A5:A6"/>
    <mergeCell ref="B5:C5"/>
    <mergeCell ref="D5:E5"/>
    <mergeCell ref="F5:G5"/>
    <mergeCell ref="A25:A26"/>
    <mergeCell ref="B25:C25"/>
    <mergeCell ref="D25:E25"/>
    <mergeCell ref="F25:G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I35"/>
  <sheetViews>
    <sheetView zoomScalePageLayoutView="0" workbookViewId="0" topLeftCell="A1">
      <selection activeCell="K26" sqref="K26"/>
    </sheetView>
  </sheetViews>
  <sheetFormatPr defaultColWidth="11.421875" defaultRowHeight="15"/>
  <cols>
    <col min="1" max="1" width="11.140625" style="8" customWidth="1"/>
    <col min="2" max="2" width="7.8515625" style="8" customWidth="1"/>
    <col min="3" max="3" width="10.7109375" style="8" customWidth="1"/>
    <col min="4" max="4" width="7.421875" style="8" customWidth="1"/>
    <col min="5" max="5" width="9.8515625" style="8" customWidth="1"/>
    <col min="6" max="6" width="7.00390625" style="8" customWidth="1"/>
    <col min="7" max="7" width="8.8515625" style="8" customWidth="1"/>
    <col min="8" max="16384" width="11.421875" style="8" customWidth="1"/>
  </cols>
  <sheetData>
    <row r="3" spans="1:9" ht="15.75">
      <c r="A3" s="34" t="s">
        <v>152</v>
      </c>
      <c r="B3" s="15"/>
      <c r="C3" s="15"/>
      <c r="D3" s="15"/>
      <c r="E3" s="15"/>
      <c r="F3" s="15"/>
      <c r="G3" s="15"/>
      <c r="H3" s="10"/>
      <c r="I3" s="10"/>
    </row>
    <row r="5" spans="1:7" ht="15.75">
      <c r="A5" s="55" t="s">
        <v>34</v>
      </c>
      <c r="B5" s="54" t="s">
        <v>56</v>
      </c>
      <c r="C5" s="54"/>
      <c r="D5" s="54" t="s">
        <v>55</v>
      </c>
      <c r="E5" s="54"/>
      <c r="F5" s="54" t="s">
        <v>45</v>
      </c>
      <c r="G5" s="54"/>
    </row>
    <row r="6" spans="1:7" ht="15" customHeight="1">
      <c r="A6" s="55"/>
      <c r="B6" s="47" t="s">
        <v>7</v>
      </c>
      <c r="C6" s="47" t="s">
        <v>1</v>
      </c>
      <c r="D6" s="47" t="s">
        <v>7</v>
      </c>
      <c r="E6" s="47" t="s">
        <v>1</v>
      </c>
      <c r="F6" s="47" t="s">
        <v>7</v>
      </c>
      <c r="G6" s="47" t="s">
        <v>1</v>
      </c>
    </row>
    <row r="7" spans="1:7" ht="15.75">
      <c r="A7" s="8" t="s">
        <v>36</v>
      </c>
      <c r="B7" s="14">
        <v>19.2931326833404</v>
      </c>
      <c r="C7" s="14">
        <v>19.782229014299748</v>
      </c>
      <c r="D7" s="14">
        <v>22.421216996309266</v>
      </c>
      <c r="E7" s="14">
        <v>22.604930374452593</v>
      </c>
      <c r="F7" s="14">
        <v>1.536773240476944</v>
      </c>
      <c r="G7" s="14">
        <v>1.5779277318241185</v>
      </c>
    </row>
    <row r="8" spans="1:7" ht="15.75">
      <c r="A8" s="8" t="s">
        <v>37</v>
      </c>
      <c r="B8" s="14">
        <v>15.042125900805425</v>
      </c>
      <c r="C8" s="14">
        <v>16.97140050212859</v>
      </c>
      <c r="D8" s="14">
        <v>8.3893252578783</v>
      </c>
      <c r="E8" s="14">
        <v>9.841066771638046</v>
      </c>
      <c r="F8" s="14">
        <v>3.2021996615905244</v>
      </c>
      <c r="G8" s="14">
        <v>3.1095</v>
      </c>
    </row>
    <row r="9" spans="1:7" ht="15.75">
      <c r="A9" s="8" t="s">
        <v>38</v>
      </c>
      <c r="B9" s="14">
        <v>18.17507418397626</v>
      </c>
      <c r="C9" s="14">
        <v>19.389258814539897</v>
      </c>
      <c r="D9" s="14">
        <v>14.261379767199774</v>
      </c>
      <c r="E9" s="14">
        <v>15.681739900605226</v>
      </c>
      <c r="F9" s="14">
        <v>2.276045122760451</v>
      </c>
      <c r="G9" s="14">
        <v>2.2293693128333856</v>
      </c>
    </row>
    <row r="10" spans="1:7" ht="15.75">
      <c r="A10" s="8" t="s">
        <v>39</v>
      </c>
      <c r="B10" s="14">
        <v>15.821057651547266</v>
      </c>
      <c r="C10" s="14">
        <v>15.945311647200088</v>
      </c>
      <c r="D10" s="14">
        <v>15.96479606321567</v>
      </c>
      <c r="E10" s="14">
        <v>16.57235644343847</v>
      </c>
      <c r="F10" s="14">
        <v>1.7698577356253704</v>
      </c>
      <c r="G10" s="14">
        <v>1.7348574821852731</v>
      </c>
    </row>
    <row r="11" spans="1:7" ht="15.75">
      <c r="A11" s="8" t="s">
        <v>40</v>
      </c>
      <c r="B11" s="14">
        <v>12.01118058499364</v>
      </c>
      <c r="C11" s="14">
        <v>11.27879052505185</v>
      </c>
      <c r="D11" s="14">
        <v>11.800889561843475</v>
      </c>
      <c r="E11" s="14">
        <v>11.799439059194016</v>
      </c>
      <c r="F11" s="14">
        <v>1.8177626303127505</v>
      </c>
      <c r="G11" s="14">
        <v>1.7235195996663886</v>
      </c>
    </row>
    <row r="12" spans="1:7" ht="15.75">
      <c r="A12" s="8" t="s">
        <v>41</v>
      </c>
      <c r="B12" s="14">
        <v>13.633955065705807</v>
      </c>
      <c r="C12" s="14">
        <v>11.546228577666193</v>
      </c>
      <c r="D12" s="14">
        <v>16.452162392353554</v>
      </c>
      <c r="E12" s="14">
        <v>13.99891748265512</v>
      </c>
      <c r="F12" s="14">
        <v>1.4800115041702617</v>
      </c>
      <c r="G12" s="14">
        <v>1.487170474516696</v>
      </c>
    </row>
    <row r="13" spans="1:7" ht="15.75">
      <c r="A13" s="8" t="s">
        <v>5</v>
      </c>
      <c r="B13" s="14">
        <v>5.183605341246291</v>
      </c>
      <c r="C13" s="14">
        <v>4.071607903067351</v>
      </c>
      <c r="D13" s="14">
        <v>8.169300652976247</v>
      </c>
      <c r="E13" s="14">
        <v>6.662402204398957</v>
      </c>
      <c r="F13" s="14">
        <v>1.1332174920359108</v>
      </c>
      <c r="G13" s="14">
        <v>1.10192023633678</v>
      </c>
    </row>
    <row r="14" spans="1:7" ht="15.75">
      <c r="A14" s="8" t="s">
        <v>6</v>
      </c>
      <c r="B14" s="14">
        <v>0.8398685883849089</v>
      </c>
      <c r="C14" s="14">
        <v>1.015173016046283</v>
      </c>
      <c r="D14" s="14">
        <v>2.540929308223715</v>
      </c>
      <c r="E14" s="14">
        <v>2.8391477636175764</v>
      </c>
      <c r="F14" s="14">
        <v>0.590316573556797</v>
      </c>
      <c r="G14" s="14">
        <v>0.6447140381282496</v>
      </c>
    </row>
    <row r="15" spans="1:7" ht="15.75">
      <c r="A15" s="8" t="s">
        <v>7</v>
      </c>
      <c r="B15" s="14">
        <v>99.99999999999999</v>
      </c>
      <c r="C15" s="14">
        <v>99.99999999999999</v>
      </c>
      <c r="D15" s="14">
        <v>100</v>
      </c>
      <c r="E15" s="14">
        <v>100</v>
      </c>
      <c r="F15" s="14">
        <v>1.785937352134002</v>
      </c>
      <c r="G15" s="14">
        <v>1.8030802538995228</v>
      </c>
    </row>
    <row r="17" spans="1:7" ht="15.75">
      <c r="A17" s="9" t="s">
        <v>51</v>
      </c>
      <c r="B17" s="9"/>
      <c r="C17" s="9"/>
      <c r="D17" s="9"/>
      <c r="E17" s="9"/>
      <c r="F17" s="9"/>
      <c r="G17" s="9"/>
    </row>
    <row r="18" spans="1:7" ht="15.75">
      <c r="A18" s="9"/>
      <c r="B18" s="9"/>
      <c r="C18" s="9"/>
      <c r="D18" s="9"/>
      <c r="E18" s="9"/>
      <c r="F18" s="9"/>
      <c r="G18" s="9"/>
    </row>
    <row r="19" spans="1:7" ht="15.75">
      <c r="A19" s="9" t="s">
        <v>54</v>
      </c>
      <c r="B19" s="9"/>
      <c r="C19" s="9"/>
      <c r="D19" s="9"/>
      <c r="E19" s="9"/>
      <c r="F19" s="9"/>
      <c r="G19" s="9"/>
    </row>
    <row r="20" spans="1:7" ht="15.75">
      <c r="A20" s="9"/>
      <c r="B20" s="9"/>
      <c r="C20" s="9"/>
      <c r="D20" s="9"/>
      <c r="E20" s="9"/>
      <c r="F20" s="9"/>
      <c r="G20" s="9"/>
    </row>
    <row r="25" spans="1:7" ht="15.75">
      <c r="A25" s="56" t="s">
        <v>34</v>
      </c>
      <c r="B25" s="57" t="s">
        <v>56</v>
      </c>
      <c r="C25" s="57"/>
      <c r="D25" s="57" t="s">
        <v>55</v>
      </c>
      <c r="E25" s="57"/>
      <c r="F25" s="57" t="s">
        <v>45</v>
      </c>
      <c r="G25" s="57"/>
    </row>
    <row r="26" spans="1:7" ht="15.75">
      <c r="A26" s="56"/>
      <c r="B26" s="36" t="s">
        <v>7</v>
      </c>
      <c r="C26" s="36" t="s">
        <v>1</v>
      </c>
      <c r="D26" s="36" t="s">
        <v>7</v>
      </c>
      <c r="E26" s="36" t="s">
        <v>1</v>
      </c>
      <c r="F26" s="36" t="s">
        <v>7</v>
      </c>
      <c r="G26" s="36" t="s">
        <v>1</v>
      </c>
    </row>
    <row r="27" spans="1:7" ht="15.75">
      <c r="A27" s="16" t="s">
        <v>36</v>
      </c>
      <c r="B27" s="17">
        <v>19.2931326833404</v>
      </c>
      <c r="C27" s="17">
        <v>19.782229014299748</v>
      </c>
      <c r="D27" s="17">
        <v>22.421216996309266</v>
      </c>
      <c r="E27" s="17">
        <v>22.604930374452593</v>
      </c>
      <c r="F27" s="17">
        <v>1.536773240476944</v>
      </c>
      <c r="G27" s="17">
        <v>1.5779277318241185</v>
      </c>
    </row>
    <row r="28" spans="1:7" ht="15.75">
      <c r="A28" s="16" t="s">
        <v>37</v>
      </c>
      <c r="B28" s="20">
        <v>15.042125900805425</v>
      </c>
      <c r="C28" s="20">
        <v>16.97140050212859</v>
      </c>
      <c r="D28" s="17">
        <v>8.3893252578783</v>
      </c>
      <c r="E28" s="17">
        <v>9.841066771638046</v>
      </c>
      <c r="F28" s="18">
        <v>3.2021996615905244</v>
      </c>
      <c r="G28" s="18">
        <v>3.1095</v>
      </c>
    </row>
    <row r="29" spans="1:7" ht="15.75">
      <c r="A29" s="16" t="s">
        <v>38</v>
      </c>
      <c r="B29" s="20">
        <v>18.17507418397626</v>
      </c>
      <c r="C29" s="20">
        <v>19.389258814539897</v>
      </c>
      <c r="D29" s="22">
        <v>14.261379767199774</v>
      </c>
      <c r="E29" s="22">
        <v>15.681739900605226</v>
      </c>
      <c r="F29" s="17">
        <v>2.276045122760451</v>
      </c>
      <c r="G29" s="17">
        <v>2.2293693128333856</v>
      </c>
    </row>
    <row r="30" spans="1:7" ht="15.75">
      <c r="A30" s="16" t="s">
        <v>39</v>
      </c>
      <c r="B30" s="20">
        <v>15.821057651547266</v>
      </c>
      <c r="C30" s="20">
        <v>15.945311647200088</v>
      </c>
      <c r="D30" s="22">
        <v>15.96479606321567</v>
      </c>
      <c r="E30" s="22">
        <v>16.57235644343847</v>
      </c>
      <c r="F30" s="17">
        <v>1.7698577356253704</v>
      </c>
      <c r="G30" s="17">
        <v>1.7348574821852731</v>
      </c>
    </row>
    <row r="31" spans="1:7" ht="15.75">
      <c r="A31" s="16" t="s">
        <v>40</v>
      </c>
      <c r="B31" s="17">
        <v>12.01118058499364</v>
      </c>
      <c r="C31" s="17">
        <v>11.27879052505185</v>
      </c>
      <c r="D31" s="17">
        <v>11.800889561843475</v>
      </c>
      <c r="E31" s="17">
        <v>11.799439059194016</v>
      </c>
      <c r="F31" s="17">
        <v>1.8177626303127505</v>
      </c>
      <c r="G31" s="17">
        <v>1.7235195996663886</v>
      </c>
    </row>
    <row r="32" spans="1:7" ht="15.75">
      <c r="A32" s="16" t="s">
        <v>41</v>
      </c>
      <c r="B32" s="17">
        <v>13.633955065705807</v>
      </c>
      <c r="C32" s="17">
        <v>11.546228577666193</v>
      </c>
      <c r="D32" s="17">
        <v>16.452162392353554</v>
      </c>
      <c r="E32" s="17">
        <v>13.99891748265512</v>
      </c>
      <c r="F32" s="17">
        <v>1.4800115041702617</v>
      </c>
      <c r="G32" s="17">
        <v>1.487170474516696</v>
      </c>
    </row>
    <row r="33" spans="1:7" ht="15.75">
      <c r="A33" s="16" t="s">
        <v>5</v>
      </c>
      <c r="B33" s="17">
        <v>5.183605341246291</v>
      </c>
      <c r="C33" s="17">
        <v>4.071607903067351</v>
      </c>
      <c r="D33" s="17">
        <v>8.169300652976247</v>
      </c>
      <c r="E33" s="17">
        <v>6.662402204398957</v>
      </c>
      <c r="F33" s="17">
        <v>1.1332174920359108</v>
      </c>
      <c r="G33" s="17">
        <v>1.10192023633678</v>
      </c>
    </row>
    <row r="34" spans="1:7" ht="15.75">
      <c r="A34" s="16" t="s">
        <v>6</v>
      </c>
      <c r="B34" s="17">
        <v>0.8398685883849089</v>
      </c>
      <c r="C34" s="17">
        <v>1.015173016046283</v>
      </c>
      <c r="D34" s="17">
        <v>2.540929308223715</v>
      </c>
      <c r="E34" s="17">
        <v>2.8391477636175764</v>
      </c>
      <c r="F34" s="19">
        <v>0.590316573556797</v>
      </c>
      <c r="G34" s="19">
        <v>0.6447140381282496</v>
      </c>
    </row>
    <row r="35" spans="1:7" ht="15.75">
      <c r="A35" s="16" t="s">
        <v>7</v>
      </c>
      <c r="B35" s="17">
        <v>99.99999999999999</v>
      </c>
      <c r="C35" s="17">
        <v>99.99999999999999</v>
      </c>
      <c r="D35" s="17">
        <v>100</v>
      </c>
      <c r="E35" s="17">
        <v>100</v>
      </c>
      <c r="F35" s="17">
        <v>1.785937352134002</v>
      </c>
      <c r="G35" s="17">
        <v>1.8030802538995228</v>
      </c>
    </row>
  </sheetData>
  <sheetProtection/>
  <mergeCells count="8">
    <mergeCell ref="A5:A6"/>
    <mergeCell ref="B5:C5"/>
    <mergeCell ref="D5:E5"/>
    <mergeCell ref="F5:G5"/>
    <mergeCell ref="A25:A26"/>
    <mergeCell ref="B25:C25"/>
    <mergeCell ref="D25:E25"/>
    <mergeCell ref="F25:G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O9" sqref="O9"/>
    </sheetView>
  </sheetViews>
  <sheetFormatPr defaultColWidth="11.421875" defaultRowHeight="15"/>
  <sheetData>
    <row r="3" spans="1:5" ht="15.75">
      <c r="A3" s="8"/>
      <c r="E3" s="8" t="s">
        <v>154</v>
      </c>
    </row>
    <row r="5" spans="2:3" ht="45">
      <c r="B5" s="6" t="s">
        <v>23</v>
      </c>
      <c r="C5" s="6" t="s">
        <v>24</v>
      </c>
    </row>
    <row r="6" spans="1:3" ht="15">
      <c r="A6" s="11" t="s">
        <v>16</v>
      </c>
      <c r="B6" s="7">
        <v>17989</v>
      </c>
      <c r="C6" s="7">
        <v>6735</v>
      </c>
    </row>
    <row r="7" spans="1:3" ht="15">
      <c r="A7" s="11" t="s">
        <v>17</v>
      </c>
      <c r="B7" s="7">
        <v>20883</v>
      </c>
      <c r="C7" s="7">
        <v>6379</v>
      </c>
    </row>
    <row r="8" spans="1:3" ht="15">
      <c r="A8" s="11" t="s">
        <v>18</v>
      </c>
      <c r="B8" s="7">
        <v>25510</v>
      </c>
      <c r="C8" s="7">
        <v>7246</v>
      </c>
    </row>
    <row r="9" spans="1:3" ht="15">
      <c r="A9" s="11" t="s">
        <v>19</v>
      </c>
      <c r="B9" s="7">
        <v>34194</v>
      </c>
      <c r="C9" s="7">
        <v>11105</v>
      </c>
    </row>
    <row r="10" spans="1:3" ht="15">
      <c r="A10" s="11" t="s">
        <v>20</v>
      </c>
      <c r="B10" s="7">
        <v>45699</v>
      </c>
      <c r="C10" s="7">
        <v>11802</v>
      </c>
    </row>
    <row r="11" spans="1:4" ht="15">
      <c r="A11" s="11">
        <v>2013</v>
      </c>
      <c r="B11" s="7">
        <v>47101</v>
      </c>
      <c r="C11" s="7">
        <v>14723</v>
      </c>
      <c r="D11" s="13"/>
    </row>
    <row r="13" ht="15">
      <c r="B13" s="7"/>
    </row>
    <row r="21" ht="15.75">
      <c r="E21" s="8" t="s">
        <v>155</v>
      </c>
    </row>
    <row r="22" ht="15.75">
      <c r="E22" s="8" t="s">
        <v>156</v>
      </c>
    </row>
    <row r="23" ht="15.75">
      <c r="E23" s="8" t="s">
        <v>157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2013-11-03T18:20:14Z</dcterms:created>
  <dcterms:modified xsi:type="dcterms:W3CDTF">2015-10-20T10:49:50Z</dcterms:modified>
  <cp:category/>
  <cp:version/>
  <cp:contentType/>
  <cp:contentStatus/>
</cp:coreProperties>
</file>